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C:\Users\GwendaNielen\Downloads\"/>
    </mc:Choice>
  </mc:AlternateContent>
  <xr:revisionPtr revIDLastSave="0" documentId="8_{30E1C39D-C737-4ABB-BDA9-F9598A57D2E5}" xr6:coauthVersionLast="47" xr6:coauthVersionMax="47" xr10:uidLastSave="{00000000-0000-0000-0000-000000000000}"/>
  <workbookProtection workbookPassword="82E8" lockStructure="1"/>
  <bookViews>
    <workbookView xWindow="2550" yWindow="2550" windowWidth="21600" windowHeight="11385" activeTab="1" xr2:uid="{00000000-000D-0000-FFFF-FFFF00000000}"/>
  </bookViews>
  <sheets>
    <sheet name="Toelichting" sheetId="2" r:id="rId1"/>
    <sheet name="Invulblad" sheetId="1" r:id="rId2"/>
    <sheet name="Rekenmodel"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2" i="3" l="1"/>
  <c r="A72" i="3"/>
  <c r="B33" i="3"/>
  <c r="B31" i="3"/>
  <c r="B30" i="3"/>
  <c r="B66" i="3"/>
  <c r="B48" i="3"/>
  <c r="B42" i="3"/>
  <c r="B36" i="3"/>
  <c r="B22" i="3"/>
  <c r="B16" i="3"/>
  <c r="B47" i="3"/>
  <c r="B67" i="3"/>
  <c r="B56" i="3"/>
  <c r="B69" i="3"/>
  <c r="A69" i="3"/>
  <c r="B68" i="3"/>
  <c r="A68" i="3"/>
  <c r="B65" i="3"/>
  <c r="A65" i="3"/>
  <c r="B64" i="3"/>
  <c r="A64" i="3"/>
  <c r="B63" i="3"/>
  <c r="A63" i="3"/>
  <c r="B59" i="3"/>
  <c r="A59" i="3"/>
  <c r="B58" i="3"/>
  <c r="A58" i="3"/>
  <c r="B57" i="3"/>
  <c r="A57" i="3"/>
  <c r="B53" i="3"/>
  <c r="A53" i="3"/>
  <c r="B52" i="3"/>
  <c r="A52" i="3"/>
  <c r="B51" i="3"/>
  <c r="A51" i="3"/>
  <c r="B46" i="3"/>
  <c r="A46" i="3"/>
  <c r="B43" i="3"/>
  <c r="A43" i="3"/>
  <c r="B41" i="3"/>
  <c r="B40" i="3"/>
  <c r="A41" i="3"/>
  <c r="A40" i="3"/>
  <c r="A39" i="3"/>
  <c r="B38" i="3"/>
  <c r="A38" i="3"/>
  <c r="A37" i="3"/>
  <c r="B32" i="3"/>
  <c r="A32" i="3"/>
  <c r="B29" i="3"/>
  <c r="A29" i="3"/>
  <c r="B28" i="3"/>
  <c r="A28" i="3"/>
  <c r="B27" i="3"/>
  <c r="A27" i="3"/>
  <c r="A26" i="3"/>
  <c r="B23" i="3"/>
  <c r="A23" i="3"/>
  <c r="B21" i="3"/>
  <c r="A21" i="3"/>
  <c r="A20" i="3"/>
  <c r="A19" i="3"/>
  <c r="B17" i="3"/>
  <c r="A17" i="3"/>
  <c r="B15" i="3"/>
  <c r="A15" i="3"/>
  <c r="B14" i="3"/>
  <c r="A14" i="3"/>
  <c r="A13" i="3"/>
  <c r="B7" i="3" l="1"/>
  <c r="B71" i="3" l="1"/>
  <c r="B70" i="3"/>
  <c r="A71" i="3"/>
  <c r="A70" i="3"/>
  <c r="B60" i="3" l="1"/>
  <c r="B8" i="3" l="1"/>
  <c r="B9" i="3" s="1"/>
  <c r="B1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Folbert</author>
  </authors>
  <commentList>
    <comment ref="B7" authorId="0" shapeId="0" xr:uid="{00000000-0006-0000-0100-000001000000}">
      <text>
        <r>
          <rPr>
            <sz val="9"/>
            <color indexed="81"/>
            <rFont val="Tahoma"/>
            <family val="2"/>
          </rPr>
          <t>Van overwerk is sprake wanneer een werknemer door werk niet in staat is om tussen 17.00 uur en 20.00 uur thuis te eten.</t>
        </r>
      </text>
    </comment>
    <comment ref="B8" authorId="0" shapeId="0" xr:uid="{00000000-0006-0000-0100-000002000000}">
      <text>
        <r>
          <rPr>
            <sz val="9"/>
            <color indexed="81"/>
            <rFont val="Tahoma"/>
            <family val="2"/>
          </rPr>
          <t>Voor binnenlandse dienstreizen kunt u maximaal de volgende bedragen voor verblijfskosten onbelast vergoeden. Vergoedt u meer dan moet het meerdere tot het bruto loon gerekend worden of het gaat ten laste van de vrije ruimte.
- kleine uitgaven overdag € 5,66
- kleine uitgaven 's avonds € 11,32
- een ontbijt € 14,06
- een lunch € 11,14
- een avondmaaltijd € 27,97
- logies € 142,42</t>
        </r>
      </text>
    </comment>
    <comment ref="B9" authorId="0" shapeId="0" xr:uid="{00000000-0006-0000-0100-000003000000}">
      <text>
        <r>
          <rPr>
            <sz val="9"/>
            <color indexed="81"/>
            <rFont val="Tahoma"/>
            <family val="2"/>
          </rPr>
          <t>Zakelijke besprekingen met klanten buiten de vaste werkplek</t>
        </r>
      </text>
    </comment>
    <comment ref="B10" authorId="0" shapeId="0" xr:uid="{00000000-0006-0000-0100-000004000000}">
      <text>
        <r>
          <rPr>
            <sz val="9"/>
            <color indexed="81"/>
            <rFont val="Tahoma"/>
            <family val="2"/>
          </rPr>
          <t>Hiervan is sprake wanneer een werknemer een tijdelijke verblijfplaats heeft (bijvoorbeeld voor een project op grotere afstand) of aangemerkt kan worden als ambulante werknemer. Een werknemer is ambulant als hij vanuit zijn woning naar steeds verschillende arbeidsplaatsen reist of wanneer hij ten minste 1 dag per week heen en weer reist tussen zijn woning en dezelfde arbeidsplaats en hij dat doet op maximaal 20 dagen.</t>
        </r>
      </text>
    </comment>
    <comment ref="B12" authorId="0" shapeId="0" xr:uid="{00000000-0006-0000-0100-000005000000}">
      <text>
        <r>
          <rPr>
            <sz val="9"/>
            <color indexed="81"/>
            <rFont val="Tahoma"/>
            <family val="2"/>
          </rPr>
          <t>De waarde van een maaltijd in een bedijfskantine is € 3,55. Dit normbedrag geldt voor een ontbijt, een lunch en voor een diner. Je mag het normbedrag toepassen op maaltijden in bedrijfskantines of soortgelijke ruimtes. Het normbedrag min de eventuele eigen bijdrage van de werknemer van maximaal € 3,55 is loon voor de werknemer maar je mag het ook als eindheffingsloon aanwijzen. Wijs je het als eidheffingsloon aan dan gaat dit ten laste van de vrije ruimte en hoef je de maaltijden niet per werknemer te administreren. Je houdt alleen het totale aantal maaltijden bij van alle werknemers samen. Het totale aantal vermenigvuldig je met € 3,55 en vervolgens trek je de eigen bijdrage van alle werknemers af. Het bedrag mag niet negatief worden.
Heb je een persneelsfeest op de werkplek en wordt hier een maaltijd verstrekt? Dan geldt voor deze maalijden ook de normwaardering van € 3,55.</t>
        </r>
      </text>
    </comment>
    <comment ref="B15" authorId="0" shapeId="0" xr:uid="{00000000-0006-0000-0100-000006000000}">
      <text>
        <r>
          <rPr>
            <sz val="9"/>
            <color indexed="81"/>
            <rFont val="Tahoma"/>
            <family val="2"/>
          </rPr>
          <t xml:space="preserve">Consumpties die op de werkplek worden verstrekt en die geen deel uitmaken van een maaltijd waardeert u tgen nihil. Het gaat bijvoorbeeld om koffie, thee, gebak, een stuk fruit en andere tussendoortjes van weinig waarde. Je hoeft deze consumpties niet tijdens werktijd te verstrekken.
Vormen de consumpties samen met andere consumpties een maaltijd dan is de regeling voor maaltijden van toepassing.
Een vergoeding voor conumpties op de werkplek is loon voor de werknemer. Maar je mag deze vergoeding ook als eindheffingsloon aanwijzen die ten koste gaat van de vrije ruimte.
</t>
        </r>
      </text>
    </comment>
    <comment ref="B17" authorId="0" shapeId="0" xr:uid="{00000000-0006-0000-0100-000007000000}">
      <text>
        <r>
          <rPr>
            <sz val="9"/>
            <color indexed="81"/>
            <rFont val="Tahoma"/>
            <family val="2"/>
          </rPr>
          <t>In een aantal cao's (waaronder bouw) is een dagvergoeding overeengekomen voor koffiegeld waarmee ze hun eigen koffie kunnen meenemen of kopen. Wanneer werknemers daadwerkelijk een vergoeding krijgen dan gaat dit ten laste van de vrije ruimte</t>
        </r>
      </text>
    </comment>
    <comment ref="B19" authorId="0" shapeId="0" xr:uid="{00000000-0006-0000-0100-000008000000}">
      <text>
        <r>
          <rPr>
            <sz val="9"/>
            <color indexed="81"/>
            <rFont val="Tahoma"/>
            <family val="2"/>
          </rPr>
          <t>Onder computers en mobiele communicatiemiddelen vestaan wij onder meer desktops, laptops, tablets, mobiele telefoons en smartphones. Simkaarten, dongels, abonnementen voor internet en telefonie en softwate kunnen ook vrijgesteld zijn. Een voorbeeld van 'dergelijk apparatuur'is een organizer, een printer of een navigatiesysteem omdat deze vooral bedoeld zijn om zelfstandig te gebruiken.</t>
        </r>
        <r>
          <rPr>
            <sz val="9"/>
            <color indexed="81"/>
            <rFont val="Tahoma"/>
            <charset val="1"/>
          </rPr>
          <t xml:space="preserve">
Ja mag vaste kostenvergoedingen geven voor voorzieningen die voldoen aan de voorwaarden van deze gerichte vrijstelling zolang je maar expliciet vastlegt aan welke eisen deze voorzieningen moeten voldoen. Je moet ook altijd vooraf onderzoek doen naar de werkelijke kosten.</t>
        </r>
      </text>
    </comment>
    <comment ref="B20" authorId="0" shapeId="0" xr:uid="{00000000-0006-0000-0100-000009000000}">
      <text>
        <r>
          <rPr>
            <sz val="9"/>
            <color indexed="81"/>
            <rFont val="Tahoma"/>
            <family val="2"/>
          </rPr>
          <t xml:space="preserve">Er wordt voldaan aan het noodzakelijkheidscriterium als er voldaan wordt aan de volgende voorwaarden;
- de voorziening noodzakelijk is voor een behoorlijke vervulling van de dienstbetrekking  (oordeel ligt bij werkgever). Noodzakelijk betekent dat de werknemer zonder de voorziening zijn dienstbetrekking niet goed kan uitoefenen. Dat houdt in dat de werknemer de voorziening voor zijn werk nodig heeft en gebruikt. De mate van dat zakelikje gebruik is daarbij niet doorslaggevend.
- de werknemer de voorziening moet teruggeven als hij deze niet meer nodig heeft voor de dienstbetrekking (bijvoorbeeld bij uit dienst)
- de voorziening maakt geen onderdeel uit van een cafetariaregeling
in plaats van de voorziening terug te geven mag je er ook voor kiezen om de restwaarde van de voorziening door de werknemer terug te laten betalen. Betaald de werknemer de restwaarde niet terug dan moet deze restwaarde tot het loon gerekend worden of je wijst het aan als eindheffingsloon dat ten koste gaat van de vrije ruimte.
De kosten van een noodzakelijke voorziening komen in beginsel voor de rekening van de werkgever. Van het standpunt dat voor het noodzakelijksheidscriterium vereist is dat de werkgever alle kasten voor zijn rekening moet nemen is de Belastingdienst afgestapt. Je kunt de gerichte vrijstelling ook toepassen als de werknemer een eigen bijdrage betaald voor bijvoorbeeld privégebruik of een 'luxere' variant van de voorziening. Deze eigen bijdrage kan mogelijk wel uitgeruild worden via de cafetariaregeling.
</t>
        </r>
      </text>
    </comment>
    <comment ref="B25" authorId="0" shapeId="0" xr:uid="{00000000-0006-0000-0100-00000A000000}">
      <text>
        <r>
          <rPr>
            <sz val="9"/>
            <color indexed="81"/>
            <rFont val="Tahoma"/>
            <family val="2"/>
          </rPr>
          <t>Als het internet bij uw werknemer thuis aan de voorwaarden voldoet, dan is de vergoeding van de abonnementskosten gericht vrijgesteld. Je kunt de gerichte vrijstelling ook toepassen als de werknemer een eigen bijdrage voor privégebruik is verschuldigd. Een kostenvergoeding voor internetgebruik naar rato van het aantal thuiswerkdagen is niet in strijd met het noodzakelijkheidscriterium.
Heeft een werknemer een 3-in-1 pakket (internet, vaste telefoon en televisie) afgesloten bij een provider? Dan bepaal je welk deel van de factuur dat voor de internetaansluiting is. Eventueel is dit na te vragen bij de provider. Dat gedeelte kan gericht vrijgesteld vergoed worden.
Als de rest ook vergoedt wordt dan is dat loon voor de werknemer of je wijst het aan als eindheffingsloon dat ten koste gaat van de vrije ruimte.</t>
        </r>
      </text>
    </comment>
    <comment ref="B34" authorId="0" shapeId="0" xr:uid="{00000000-0006-0000-0100-00000B000000}">
      <text>
        <r>
          <rPr>
            <sz val="9"/>
            <color indexed="81"/>
            <rFont val="Tahoma"/>
            <family val="2"/>
          </rPr>
          <t xml:space="preserve">Openbaar vervoer is personenvervoer volgens een dienstregeling dat voor iedereen beschikbaar is. Dat kan bijvoorbeeld vervoer zijn per auto, bus, veerpont, trein, tram of metro. Vervoer per taxi, boot of vliegtuig is geen openbaar vervoer. Daarvoor geldt een aparte regeling.
Voor openbaar vervoer wordt onderscheid gemaakt in vergoeden, verstrekken en ter beschikking stellen.
</t>
        </r>
      </text>
    </comment>
    <comment ref="B35" authorId="0" shapeId="0" xr:uid="{00000000-0006-0000-0100-00000C000000}">
      <text>
        <r>
          <rPr>
            <sz val="9"/>
            <color indexed="81"/>
            <rFont val="Tahoma"/>
            <charset val="1"/>
          </rPr>
          <t xml:space="preserve">Je kunt de kosten van je werknemer voor het openbaar vervoer onbelast vergoeden, je hebt hierbij de keuze om het aantal kilometers tegen maximaal € 0,21 per kilometer onbelast te vergoeden of de werkelijk gemaakte reiskosten onbelast te vergoeden.
Als je de werkelijke openbaarvervoerkosten onbelast wilt vergoeden moet je aannemelijk maken dat de werknemer kosten heeft gemaakt voor reizen met openbaar vervoer. Je bewaart bij de loonadministratie bijvoorbeeld de vervoerbewijzen of de overzichten van de reizen en kosten die gemaakt zijn met de ov-chipkaart.
Als een werknemer deels met eigen vervoer reist en deels met openbaar vervoer, mag je voor de volledige reisafstand een onbelaste vergoeding van maximaal € 0,21 per kilometer betalen. Maar je mag ook de werkelijke openbaarvervoerskosten onbelast vergoeden en daarnaast maximaal € 0,21 per kilometer voor de kilometers met eigen vervoer.
Een vergoeding voor de aanschafkosten van een OV-chipkaart is niet onbelast.
</t>
        </r>
      </text>
    </comment>
    <comment ref="B36" authorId="0" shapeId="0" xr:uid="{00000000-0006-0000-0100-00000D000000}">
      <text>
        <r>
          <rPr>
            <sz val="9"/>
            <color indexed="81"/>
            <rFont val="Tahoma"/>
            <charset val="1"/>
          </rPr>
          <t xml:space="preserve">Uw werknemer kan voor zakelijke reizen en voor woon-werkverkeer per openbaar vervoer reizen met
vervoerbewijzen die u hem verstrekt. U mag de plaatsbewijzen onbelast aan uw werknemer verstrekken. Uw werknemer heeft geen reiskosten, zodat u hem geen onbelaste reiskostenvergoeding mag betalen. U kunt wel een onbelaste vergoeding geven van maximaal € 0,21 per kilometer voor de reizen waarvoor de vervoerbewijzen niet gelden, bijvoorbeeld de reizen van en naar het station of de bus- of tramhalte.
</t>
        </r>
      </text>
    </comment>
    <comment ref="B37" authorId="0" shapeId="0" xr:uid="{00000000-0006-0000-0100-00000E000000}">
      <text>
        <r>
          <rPr>
            <sz val="9"/>
            <color indexed="81"/>
            <rFont val="Tahoma"/>
            <family val="2"/>
          </rPr>
          <t xml:space="preserve">Vergoedt of verstrekt u aan uw werknemer een ov-abonnement, bijvoorbeeld een jaartrajectkaart of een ov-jaarkaart? Of dit onbelast is hangt af van de kosten van de zakelijke reizen die de werknemer met het abonnement maakt. Deze kosten kun je op 2 manieren bepalen;
</t>
        </r>
        <r>
          <rPr>
            <b/>
            <sz val="9"/>
            <color indexed="81"/>
            <rFont val="Tahoma"/>
            <family val="2"/>
          </rPr>
          <t>1 u maakt met de werknemer een afspraak over nacalculatie.</t>
        </r>
        <r>
          <rPr>
            <sz val="9"/>
            <color indexed="81"/>
            <rFont val="Tahoma"/>
            <family val="2"/>
          </rPr>
          <t xml:space="preserve"> 
Binnen één maand na het einde van de geldigheid van het ov-abonnement bepaalt u met nacalculatie samen met uw werknemer het zakelijk gebruik van het abonnement. Dit kan worden vastgesteld door alle kosten die de zakelijke reizen zonder abonnement hadden gekost bij elkaar op te tellen. Zijn de kosten van het zakelijk gebruik minder dan de vergoeding of verstrekking die u de werknemer hebt gegeven dan moet de werknemer het verschil aan u terugbetalen. Je kunt ook afspreken om dit bedrag tot het loon te rekenen of aan te wijzen als eindheffingsbestandsdeel voor de vrije ruimte.
</t>
        </r>
        <r>
          <rPr>
            <b/>
            <sz val="9"/>
            <color indexed="81"/>
            <rFont val="Tahoma"/>
            <family val="2"/>
          </rPr>
          <t>2 u maakt de kosten van het zakelijk gebruik aannemelijk.</t>
        </r>
        <r>
          <rPr>
            <sz val="9"/>
            <color indexed="81"/>
            <rFont val="Tahoma"/>
            <family val="2"/>
          </rPr>
          <t xml:space="preserve"> 
De vergoeding of verstrekking is alleen onbelast als u aannemelijk kunt maken dat de kosten van de zakelijke reizen ten minste even groot zijn als de kosten van het ov-abonnement. Je kunt hiervoor de kosten voor zakelijk reizen over 1 maand berekenen. In dat geval moeten deze kosten minstens even hoog zijn als 1/12 van de kosten van het abonnement. Je kun er ook voor kiezen om de kosten van de zakelijke reizen over een periode van 6 maanden te berekenen, In dat geval moeten deze kosten in de 6 maanden minstens de helft zijn van de kosten van het abonnement
Vergoedt of verstrekt u aan de werknemer een voordeelabonnement? Of dit onbelast is hangt af van de hoogte van de kosten van de zakelijke reizen die de werknemer met het voordeelabonnement maakt. Is de prijs van het voordeelabbonnement lager dan de korting op de zakelijke reizen? Dan is de vergoeding of verstrekking van het voordeelabonnement onbelast. Is de prijs van het voordeelabonnement hoger dan de korting op de zakelijke reizen? Dan is het verschil tussen de prijs van het voordeelabonnement en de korting belast loon van de werknemer, maar je mag dit ook aanwijzen als eindheffingsloon ten koste van de vrije ruimte.
</t>
        </r>
      </text>
    </comment>
    <comment ref="B38" authorId="0" shapeId="0" xr:uid="{00000000-0006-0000-0100-00000F000000}">
      <text>
        <r>
          <rPr>
            <sz val="9"/>
            <color indexed="81"/>
            <rFont val="Tahoma"/>
            <charset val="1"/>
          </rPr>
          <t xml:space="preserve">Uw werknemer kan voor zakelijke reizen en voor woon-werkverkeer per openbaar vervoer reizen met vervoerbewijzen die u hem ter beschikking stelt. De volgende vervoerbewijzen kunt u onbelast ter beschikking stellen aan uw werknemer:
Ter beschikking stellen van een ov-abonnement
Stelt u aan uw werknemer een ov-abonnement ter beschikking? Dan moet u beoordelen of u daarvoor iets bij het loon moet tellen. U hoeft niets bij het loon te tellen als uw werknemer het ov-abonnement (ook) gebruikt voor reizen voor het werk. Gebruikt uw werknemer het ov-abonnement niet voor zakelijke reizen, dan is de factuurwaarde loon van de werknemer. U kunt dit loon ook aanwijzen als eindheffingsloon die ten laste gaat van de vrije ruimte. Een ov-abonnement dat u ter beschikking stelt, kan op naam van uw werknemer staan.
Ter beschikking stellen van een voordeelabonnement
Stelt u aan uw werknemer een voordeelabonnement ter beschikking dat recht geeft op een korting van maximaal 50% op de standaardtarieven? Dan hoeft u niets bij het loon te tellen als uw werknemer deze kaart (ook) voor reizen voor het werk gebruikt. U mag daarnaast maximaal de prijs na korting van de zakelijke treinreizen onbelast vergoeden.
Wijziging van omstandigheden: terbeschikkingstelling niet meer onbelast
Het ov-abonnement dat u onbelast ter beschikking stelt, kan loon vormen als de reisomstandigheden van de werknemer ingrijpend wijzigen en u ervoor kiest het abonnement voort te zetten. Bijvoorbeeld:
• Uw werknemer krijgt een auto van de zaak en gebruikt deze auto voor zakelijke reizen.
• U of uw werknemer verhuist, waardoor uw werknemer het abonnement of de kaart niet meer voor zakelijke reizen gebruikt.
• De dienstbetrekking met uw werknemer eindigt.
Als uw werknemer het ov-abonnement van u mag blijven gebruiken, dan is bij een abonnement dat nog niet is ingegaan, de factuurwaarde ervan loon van uw werknemer. Maar u kunt het loon mogelijk ook aanwijzen als eindheffingsloon. Bij een ov-abonnement dat al wel is ingegaan, is de waarde in het economische verkeer loon van de werknemer. Maar u kunt het loon mogelijk ook aanwijzen als eindheffingsloon.
</t>
        </r>
      </text>
    </comment>
    <comment ref="B40" authorId="0" shapeId="0" xr:uid="{00000000-0006-0000-0100-000010000000}">
      <text>
        <r>
          <rPr>
            <sz val="9"/>
            <color indexed="81"/>
            <rFont val="Tahoma"/>
            <family val="2"/>
          </rPr>
          <t xml:space="preserve">Als u een ander vervoermiddel dan personen- of bestelauto aan uw werknemer ter beschikking stelt zoals een motor, bromfiets of (elektrisch) scooter is de waarde in het economische verkeer van het privégebruik loon van uw werknemer. U kunt dit loon ook mogelijk aanwijzen als eindheffingsloon voor de vrije ruimte.
De waarde is het aantal privékilometers vermenigvuldigd met de werkelike kilometerprijs en verminderd met de eigen bijdrage van de werknemer voor het privégebruik. De kilometerprijs bestaat uit de kosten per kilometer van een vervoermiddel aan brandstof, onderhoud, reparatie, afschrijving, motorrijtuigenbelasting en verzekering. Als dat een negatief bedrag opvlever mag u dat niet van het loonaftrekken. Bij de berekening van het aantal privékilometerens zijn de kilometers voor woon-werkverkeer zakelijk.
Als de werknemer reist met een door u ter beschikking gesteld vervoermiddel, is er sprake van vervoer vanwege werkgever. Een kilometervergoeding is dan loon van uw werknemer.
</t>
        </r>
      </text>
    </comment>
    <comment ref="B41" authorId="0" shapeId="0" xr:uid="{00000000-0006-0000-0100-000011000000}">
      <text>
        <r>
          <rPr>
            <sz val="9"/>
            <color indexed="81"/>
            <rFont val="Tahoma"/>
            <family val="2"/>
          </rPr>
          <t xml:space="preserve">Als uw werknemer voor zijn werk met een taxi, boot of vliegtuig reist mag u de werkelijke reiskoste onbelast vergoeden of verstrekken. Hiervoor geldt een gerichte vrijstelling. Voor deze vervoersmiddelen geldt de maximale vergoeding van € 0,21 per kilometer dus niet.
</t>
        </r>
      </text>
    </comment>
    <comment ref="B46" authorId="0" shapeId="0" xr:uid="{00000000-0006-0000-0100-000012000000}">
      <text>
        <r>
          <rPr>
            <sz val="9"/>
            <color indexed="81"/>
            <rFont val="Tahoma"/>
            <family val="2"/>
          </rPr>
          <t xml:space="preserve">Gebruiken uw werknemers een parkeerplaats of garage op uw bedrijfsterrein? Dan maakt dit deel uit van de werkplek. De parkeervoorziening is onbelast (nihilwaardering)
Gebruiken uw werknemers een parkeerplaats in de omgeving van de werkplek. Dan maakt deze ook deel uit van de werkplek als u verantwoordelijk bent voor die parkeerplaats. dat wil zeggen dat een werknemer u met succes aansprakelijk kan stellen als door uw nalatigheid bijvoorbeeld zijn auto beschadigd raakt. In dat geval mag u deze parkeergelegenheid onbeast ter beschikking stellen.
Hebt u geen verantwoordelijkheid voor de parkeerplek dan is het vergoeden, verstrekken of ter beschikking stellen van de parkeergelegenheid is in dit geval loon van de werknemer voor zover dit loon samen met een kilometervergoeding hoger is dan € 0,21 per kilometer. Deze parkeervoorzieining waardeert u op de waarde in het economisch verkeer of de factuurwaarde.
</t>
        </r>
      </text>
    </comment>
    <comment ref="B52" authorId="0" shapeId="0" xr:uid="{00000000-0006-0000-0100-000013000000}">
      <text>
        <r>
          <rPr>
            <sz val="9"/>
            <color indexed="81"/>
            <rFont val="Tahoma"/>
            <family val="2"/>
          </rPr>
          <t xml:space="preserve">U laat een laadpaal bij uw werknemer thuis plaatsen of u vergoedt (maximaal tegen de kostprijs) de kosten voor het plaatsen van een laadpaal. Deze voordelen voor uw werknemer zitten al in de waard van het privégrbuik verwerkt en zijn geen loon. Dat geldt ook voor de elektriciteit voor de auto en eventuele nodige aanpassingen, zoals een extra groep in de meterkast en een meter om het verbruik te meten. Indien u een laadpaal niet van de werknemer terugvordert na afloop van het dienstverband of wanneer u geen elektrische auto meer aan deze werknemer ter beschikking stelt kan de achtergebleven laadpaal een verstrekking vormen die als loon in natura wordt belast.
</t>
        </r>
      </text>
    </comment>
    <comment ref="B58" authorId="0" shapeId="0" xr:uid="{00000000-0006-0000-0100-000014000000}">
      <text>
        <r>
          <rPr>
            <sz val="9"/>
            <color indexed="81"/>
            <rFont val="Tahoma"/>
            <family val="2"/>
          </rPr>
          <t>Hiervan is sprake wanneer een werknemer een tijdelijke verblijfplaats heeft (bijvoorbeeld voor een project op grotere afstand) of aangemerkt kan worden als ambulante medewerker. Een werknemer is ambulant als hij vanuit zijn woning naar steeds verschillende arbeidsplaatsen reist of wanneer hij ten minste 1 dag per week heen en weer reist tussen zijn woning en dezelfde arbeidsplaats en hij doet dat op maximaal 20 dagen</t>
        </r>
      </text>
    </comment>
    <comment ref="B59" authorId="0" shapeId="0" xr:uid="{00000000-0006-0000-0100-000015000000}">
      <text>
        <r>
          <rPr>
            <sz val="9"/>
            <color indexed="81"/>
            <rFont val="Tahoma"/>
            <family val="2"/>
          </rPr>
          <t xml:space="preserve">Stelt u op de werkplek huisvesting voor het behoorlijk vervullen van de dienstbetrekking ter beschikking dan geldt de nihilwaarderig al de werknemer aan de volgende voorwaardn voldoet;
Van huisvesting voor een behoorlijk vervulling van de dienstbetrekking is sprake als er voldaan wordt aan de volgende voorwaarden;
- De werknemer woont niet op de werkplek maar woont elders
- de werknemer moet redelijkerwijs wel gebruik maken van de huisvesting. Dit geldt bijvoorbeeld voor een groepsleider die slaapdiensten heeft in een gezinsvervangend tehuis, de brandweerman die op de kazerne slaapt en de werknemer die aan boord van een schip of op een boorplatform verblijft.
Als aan deze voorwaarden is voldaan dan geldt de nihilwaardering. Ook voor de verstrekking van energie, water en bewassing.
Als niet aan deze voorwaarden is voldaan dan past u in geval van huisvesting op de werkplek het normbedrag voor huisversting op werkplek toe.
</t>
        </r>
      </text>
    </comment>
    <comment ref="B62" authorId="0" shapeId="0" xr:uid="{00000000-0006-0000-0100-000016000000}">
      <text>
        <r>
          <rPr>
            <sz val="9"/>
            <color indexed="81"/>
            <rFont val="Tahoma"/>
            <family val="2"/>
          </rPr>
          <t xml:space="preserve">Het ter beschikking stellen van een woning of een vergoeding van de kosten van een woning is loon voor de werknemer. Bij een woning ga je uit van de huurwaarde in het economisch verkeer. Dat is de huur die betaald zou moeten worden als de woning zou worden verhuurd.
Als je een wonoing aan een werknemer ter beschikking stelt voor de behoorlijke vervulling van de dienstbetrekking is er sprake van een dienstwoning. Dat is een wining van waaruit hij zijn werkzaamheden moet verrichten, terwijl hij redelijkerwijs niet van het gebruik van de woning kan afzien. Voor de waarde van deze terbeschikkingstelling ga je uit van de huurwaarde in het economische verkeer met een maximum va 18% van het jaarloon van de werknemer bij een 36-urige werkweek. Werk je minder dan 36 uur dan moet het jaarloon herrekent worden tot 36-uur. Werk je meer dan 36 uur per week dan vindt er geen herrekening plaats.
</t>
        </r>
      </text>
    </comment>
    <comment ref="B63" authorId="0" shapeId="0" xr:uid="{00000000-0006-0000-0100-000017000000}">
      <text>
        <r>
          <rPr>
            <sz val="9"/>
            <color indexed="81"/>
            <rFont val="Tahoma"/>
            <family val="2"/>
          </rPr>
          <t>Van zakelijke verhuiskosten is sprake wanneer de verhuizing voldoende samenhangt met de dienstbetrekking. Hiervan is sprake als;
- de werknemer verhuist binnen 2 jaar na aanvaarding aan een nieuwe dienstbetrekking of na overplaatsing
- de werknemer woont meer dan 25 kilometer van het werk en verhuist, waardoor de afstand tussen zijn nieuwe woning en zijn werk ten minste 60% minder wordt.</t>
        </r>
      </text>
    </comment>
    <comment ref="B67" authorId="0" shapeId="0" xr:uid="{00000000-0006-0000-0100-000018000000}">
      <text>
        <r>
          <rPr>
            <sz val="9"/>
            <color indexed="81"/>
            <rFont val="Tahoma"/>
            <family val="2"/>
          </rPr>
          <t xml:space="preserve">Bij niet arbo-voorzieningen moet je vaststellen of de werkruimte in de woning van de werknemer een werkplek is. Er is sprake van een werkplek als aan alle 3 onderstaande voorwaarden wordt voldaan.
- De ruimte is een zelfstandig gedeelte van de woning. De ruimte heeft bijvoorbeeld een eigen opgang en eigen sanitair.
- u hebt met uw werknemer een rëele (zakelijke) huurovereenkomst waardoor alleen u ove de ruimte beschikt
- uw werknemer werkt in de ruimte.
Als er voldaan wordt aan de voorwaarden gelden dezelfde nihilwaarderingen voor consumpties, werkkleding en voorzieningen op de werkplek.
Als niet aan de 3 voorwaarden wordt voldaan dan is het ter beschikking stellen, verstrekken of vergoeden van niet-arbo voorzieningen loon voor de werknemer. Maar je mag het ook als eindheffingsloon aanwijzgen voor de vrije ruimte.
</t>
        </r>
      </text>
    </comment>
    <comment ref="B73" authorId="0" shapeId="0" xr:uid="{00000000-0006-0000-0100-000019000000}">
      <text>
        <r>
          <rPr>
            <sz val="9"/>
            <color indexed="81"/>
            <rFont val="Tahoma"/>
            <family val="2"/>
          </rPr>
          <t>Verplcihte arbovoorzieningen zijn gericht vrijsgesteld. Hierbij maakt het niet uit of je dezze vergoedt, verstrekt of ter beschikking stelt.
De Arbo voorzieningen moeten aan de volgende voorwaarden voldoen;
- Het zijn verplcihte arbovoorzieningen die rechtstreeks voortvloeien uit de Arbeidsomstandighedenwet. Het gaat dan om voorzieningen die  zorgen voor de veiligheid en gezondheod van de werknemer.
- de werknemer gebruikt of verbruikt de voorzieningen geheel of gedeeltelijk op de (thuis)werkplek of op een plaats waar je uitvoering geeft aan de Arbeidsomstandighedenwet.
- de werknemer betaald geen eigen bijdrage voor de voorzieningen. ook de cafetariaregeling mag niet toegepast worden.
Het gaat bijvoorbeeld om;
- een veiligheidsbril met geslpen glazen voor een laborant of lasser
- een zonnebril voor een chauffeur of piloot
- een ergonomisch verantwoorde bureaustoel
- een voetenbankje bij beeldschermwerk
- een beeldschermbril
- speciale isolerende of beschermende kleidng
- een verplichte medische keuring
- een corona(zelf)test ten behoeve van de uitoefening van de werkzaamheden op de arbeidsplaats
- een aanstellingskeuring
- een EHBO-cursus. Dit geldt ook voor herhalingscursussen en bijscholing i verband met het EHBO-diploma. Krijgt de werknemer met een EHBO-diploma hirevoor een toeslag dan is deze toeslag wel belast.
Vanaf 1 januari 2022 valt een stoelmassage alleen onder de nihil-waardering als deze op de werkplek wordt uitgevoerd. Een cursus stoppen met roken valt niet langer onder de arbovoorzieningen en dus niet onder de nihil-waardering.
- een stoelmassage of cursus stoppen met roken mag ook onbelast verstrekt worden mits dit onderdeel uitmaakt van het Arbo plan van de onderneming</t>
        </r>
      </text>
    </comment>
    <comment ref="B74" authorId="0" shapeId="0" xr:uid="{00000000-0006-0000-0100-00001A000000}">
      <text>
        <r>
          <rPr>
            <sz val="9"/>
            <color indexed="81"/>
            <rFont val="Tahoma"/>
            <family val="2"/>
          </rPr>
          <t>U kunt uw werknemer kleding ter beschikking stellen (u blijft eigenaar), vergoeden (werknemer krijgt geld en is eigenaar) of verstrekken (werknemer krijgt kleding en is eigenaar). Bij vergoeden of verstrekken gaat de waarde ten laste van de vrije ruimte of u rekent dit tot het bruto loon van de werknemer.</t>
        </r>
      </text>
    </comment>
    <comment ref="B75" authorId="0" shapeId="0" xr:uid="{00000000-0006-0000-0100-00001B000000}">
      <text>
        <r>
          <rPr>
            <sz val="9"/>
            <color indexed="81"/>
            <rFont val="Tahoma"/>
            <charset val="1"/>
          </rPr>
          <t>Ter beschikking stellen van werkkleding kan onder de volgende voorwaarden op nihil gewaardeerd;
- De kleding is (bijna) alleen geschikt om tijdens werk te dragen zoals een laboratoriumjas en een stofjas
- Op de kleding zitten 1 of meer duidelijk zichtbare beeldkenmerken die horen bij de werkgever (bijv. bedrijfslogo) Deze hebben samen een oppervlakte van ten minste 70 cm2 per kledingstuk.
- de kleding blijft aantoonbaar achter op de werkplek
- de kleding is een uniform of overal. Als een groep werknemers dezelfde kleding draagt, die ook buiten de werkomgeving wordt geassocieerd met een  bedrijf of beroep, dan is die kleding een uniform. Bijv. kleding van politie, militairen en stewardessen. Een zwarte broek met blauwe blazer van een chauffeur is dus geen uniform. De herkenbaarheid van de kleding bepaalt of de kleding een uniform is en welke onderdelen daarbij horen.
- je vergoedt, verstrekt of stelt de kleding ter beschiking omdat de Arbeidsomstandighedenwet dit voorschrijft, zoals een paar veiligheidsschoenen. De werknemer hoeft geen eigen bijdrage te betalen.</t>
        </r>
      </text>
    </comment>
    <comment ref="B80" authorId="0" shapeId="0" xr:uid="{00000000-0006-0000-0100-00001C000000}">
      <text>
        <r>
          <rPr>
            <sz val="9"/>
            <color indexed="81"/>
            <rFont val="Tahoma"/>
            <family val="2"/>
          </rPr>
          <t xml:space="preserve">Geldt voor de kleding diie je ter beschikking stelt een nihilwaardering? Dan mag je ook de reinigingskosten van deze kleding onbelast vergoeden. 
Is dit niet het geval dan moet de vergoeding tot het loon gerekend worden. Maar je mag het dan ook als eindheffingsbestandsdeel aanwijzen wat ten koste gaat van de vrije ruimte.
</t>
        </r>
      </text>
    </comment>
    <comment ref="B81" authorId="0" shapeId="0" xr:uid="{00000000-0006-0000-0100-00001D000000}">
      <text>
        <r>
          <rPr>
            <sz val="9"/>
            <color indexed="81"/>
            <rFont val="Tahoma"/>
            <family val="2"/>
          </rPr>
          <t xml:space="preserve">Geldt voor de kleding diie je ter beschikking stelt een nihilwaardering? Dan mag je ook de reinigingskosten van deze kleding onbelast vergoeden. 
Is dit niet het geval dan moet de vergoeding tot het loon gerekend worden. Maar je mag het dan ook als eindheffingsbestandsdeel aanwijzen wat ten koste gaat van de vrije ruimte.
</t>
        </r>
      </text>
    </comment>
    <comment ref="B82" authorId="0" shapeId="0" xr:uid="{00000000-0006-0000-0100-00001E000000}">
      <text>
        <r>
          <rPr>
            <sz val="9"/>
            <color indexed="81"/>
            <rFont val="Tahoma"/>
            <family val="2"/>
          </rPr>
          <t xml:space="preserve">Voorbeelden van gereedschappen zijn;
Het pneumatische nietpistool of de lasergestuurde afstandsmeter van een timmerman, het fototoestel van een fotograaf, een muziekinstrument van een muzikant, de kwast van een schilder en de naaimachine van een kledingmaker. Een voorbeeld van 'dergelijke apparatuur' is een kalibreerapparaat dat nodig is om gereedschap bedrijfsklaar te houden. De verf waar een schilder mee schildert en de stof waar de kleding van wordt gemaakt zijn geen gereedschap, net zomin als werkkleding of kantoormeubilair.
</t>
        </r>
      </text>
    </comment>
    <comment ref="B83" authorId="0" shapeId="0" xr:uid="{00000000-0006-0000-0100-00001F000000}">
      <text>
        <r>
          <rPr>
            <sz val="9"/>
            <color indexed="81"/>
            <rFont val="Tahoma"/>
            <family val="2"/>
          </rPr>
          <t xml:space="preserve">Er wordt voldaan aan het noodzakelijkheidscriterium als er voldaan wordt aan de volgende voorwaarden;
- de voorziening noodzakelijk is voor een behoorlijke vervulling van de dienstbetrekking  (oordeel ligt bij werkgever). Noodzakelijk betekent dat de werknemer zonder de voorziening zijn dienstbetrekking niet goed kan uitoefenen. Dat houdt in dat de werknemer de voorziening voor zijn werk nodig heeft en gebruikt. De mate van dat zakelikje gebruik is daarbij niet doorslaggevend.
- de werknemer de voorziening moet teruggeven als hij deze niet meer nodig heeft voor de dienstbetrekking (bijvoorbeeld bij uit dienst)
- de voorziening maakt geen onderdeel uit van een cafetariaregeling
in plaats van de voorziening terug te geven mag je er ook voor kiezen om de restwaarde van de voorziening door de werknemer terug te laten betalen. Betaald de werknemer de restwaarde niet terug dan moet deze restwaarde tot het loon gerekend worden of je wijst het aan als eindheffingsloon dat ten koste gaat van de vrije ruimte.
De kosten van een noodzakelijke voorziening komen in beginsel voor de rekening van de werkgever. Van het standpunt dat voor het noodzakelijksheidscriterium vereist is dat de werkgever alle kasten voor zijn rekening moet nemen is de Belastingdienst afgestapt. Je kunt de gerichte vrijstelling ook toepassen als de werknemer een eigen bijdrage betaald voor bijvoorbeeld privégebruik of een 'luxere' variant van de voorziening. Deze eigen bijdrage kan mogelijk wel uitgeruild worden via de cafetariaregeling.
</t>
        </r>
      </text>
    </comment>
    <comment ref="B88" authorId="0" shapeId="0" xr:uid="{00000000-0006-0000-0100-000020000000}">
      <text>
        <r>
          <rPr>
            <sz val="9"/>
            <color indexed="81"/>
            <rFont val="Tahoma"/>
            <family val="2"/>
          </rPr>
          <t xml:space="preserve">Een studie of opleiding om je persoonlijk te ontwikkelen zodat je (meer) inkomen uit werk en woning kan verwerven is gericht vrijgesteld als voldaan wordt aan 3 voorwaarden;
- De studiekosten worden niet al door een ander vergoed
- De studie of opleiding is gericht op het vervullen van een beroep in de toekomst
- U hebt de vergoeding verstrekt of toegezegd vóór het einde van het kalenderjaar waarin de kosten worden gemaakt.
</t>
        </r>
      </text>
    </comment>
    <comment ref="B89" authorId="0" shapeId="0" xr:uid="{00000000-0006-0000-0100-000021000000}">
      <text>
        <r>
          <rPr>
            <sz val="9"/>
            <color indexed="81"/>
            <rFont val="Tahoma"/>
            <family val="2"/>
          </rPr>
          <t xml:space="preserve">Vergoedingen of verstrekkingen voor het onderhouden en verbeteren van de kennis en vaardigheden van de werknemer die nodig zijn voor het werk zoals cusrsussen, congressen en vakliteratuur zijn gericht vrijgesteld.
Als er een studiedag met verschillende activiteiten wordt georganiseerd zoals lunch, diner en een ontspannnend avondje teambuilding moeten de kosten afhankelijk van de invulling van het programma en de tijdbesteding gesplits worden in;
</t>
        </r>
        <r>
          <rPr>
            <sz val="9"/>
            <color indexed="81"/>
            <rFont val="Tahoma"/>
            <charset val="1"/>
          </rPr>
          <t xml:space="preserve">
- De kosten van activiteiten met vooral een zakelijk karakter zoals Deze kosten zijn gericht vrijgesteld.
- De kosten van activiteiten met vooral een consumptief karakter. De regels voor het personeelsfeest zijn van toepassing.</t>
        </r>
      </text>
    </comment>
    <comment ref="B90" authorId="0" shapeId="0" xr:uid="{00000000-0006-0000-0100-000022000000}">
      <text>
        <r>
          <rPr>
            <sz val="9"/>
            <color indexed="81"/>
            <rFont val="Tahoma"/>
            <family val="2"/>
          </rPr>
          <t xml:space="preserve">Vakliteraratuur is gericht vrijgesteld. Een abonnement op een dagblad kan gericht vrijgesteld zijn als het dagblad vakliteratuur is voor de werknemer. Is het dagblad geen vakliteratuur dan valt de waarde onder de vrije ruimte.
</t>
        </r>
      </text>
    </comment>
    <comment ref="B91" authorId="0" shapeId="0" xr:uid="{00000000-0006-0000-0100-000023000000}">
      <text>
        <r>
          <rPr>
            <sz val="9"/>
            <color indexed="81"/>
            <rFont val="Tahoma"/>
            <family val="2"/>
          </rPr>
          <t xml:space="preserve">De inschrijving in een beroepsregister is gericht vrijgesteld als het gaat om wettelijk voorgeschreven registraties en registraties die de beroepsgroep eist voor het veiligstellen en bewaken van kwaliteitsnormen. Ook de inschrijving in een register zonder een verplicht karakter kunt u onbelast vergoeden. Voorwaarde daarbij is voldoende kwaliteitsborging door de beroepsvereniging. Hiervan is bijvoorbeeld sprake als de beroepsvereniging alleen leden toelaat die voldoen aan bepaalde deskundigheidseisen, verplichten oplegt voor scholing, of het bijhouden of verwerven van kennis en vaardigheden op het vakgebied stimuleert.
</t>
        </r>
      </text>
    </comment>
    <comment ref="B96" authorId="0" shapeId="0" xr:uid="{00000000-0006-0000-0100-000024000000}">
      <text>
        <r>
          <rPr>
            <sz val="9"/>
            <color indexed="81"/>
            <rFont val="Tahoma"/>
            <charset val="1"/>
          </rPr>
          <t xml:space="preserve">Uitgaven en verstrekkingen voor het volgen van een procedure Erkenning veworven competenties zijn studiekosten en dus gericht vrijgesteld.
</t>
        </r>
      </text>
    </comment>
    <comment ref="B100" authorId="0" shapeId="0" xr:uid="{00000000-0006-0000-0100-000025000000}">
      <text>
        <r>
          <rPr>
            <sz val="9"/>
            <color indexed="81"/>
            <rFont val="Tahoma"/>
            <family val="2"/>
          </rPr>
          <t xml:space="preserve">Bij een personeelsfeest op de werkplek worden de verstrekte consumpties die geen deel uitmaken van een maaltijd op nihil gewaardeert. 
De maaltijden tijdens feesten op de werkplek moeten worden belast tegen € 3,55 per maaltijd. Dit aantal kun je opgeven bij punt 12 in dit excelbestand.
Dit geldt ook voor een sinterklaasfeest op de werkplek. Als u als werkgever een cadeau geeft aan de kinderen of de werknemers dan gaat de waarde van dit cadeau van de vrije ruimte. Bij een personeelsfeest buiten de werkplek gaan alle kosten (consumpties, maaltijden, cadeaus) ten laste van de vrije ruimte (tegen factuurwaarde)
</t>
        </r>
      </text>
    </comment>
    <comment ref="B105" authorId="0" shapeId="0" xr:uid="{00000000-0006-0000-0100-000026000000}">
      <text>
        <r>
          <rPr>
            <sz val="9"/>
            <color indexed="81"/>
            <rFont val="Tahoma"/>
            <family val="2"/>
          </rPr>
          <t xml:space="preserve">Als u aan de volgende 3 voorwaarden voldoet is een klein geschenk (attentie) geen loon. Voldoet u niet aan deze voorwaarden dan gaat het ten laste van de vrije ruimte;
- u geeft een persoonlijke attentie in situaties waarin ook anderen zo'n attentie zouden geven
- u geeft geen geld of een waardebon
- de factuurwaarde inclusief BTW van de attentie is maximaal € 25. U hoeft eventuele vezorgkosten niet mee te tellen als die kosten op de factuur zijn gespecificeerd of apart zijn gefactureerd.
Van een persoonlijk attentie is sprake als de persoon van de werknemer voorop staat bij het geven van de attentie. Niet van belang is of de werknemer recht heeft op de attentie.
Voorbeeld persoonlijke attentie
Een werkgever geeft elke werknemer een bos bloemen bij zijn verjaardag. Dit is een persoonlijke attentie.
Voorbeeld niet persoonlijke attentie
Een werkgever geeft elke werknemer een kerstpakket, een chocoladeletter in het kader van het Sinterklaasfeest en een bloemetje op de eerste werkdag. Dit zijn attenties die niet gericht zijn op de persoon, maar op de werknemer. Dit zijn geen persoonlijke attenties
</t>
        </r>
      </text>
    </comment>
    <comment ref="B112" authorId="0" shapeId="0" xr:uid="{00000000-0006-0000-0100-000027000000}">
      <text>
        <r>
          <rPr>
            <sz val="9"/>
            <color indexed="81"/>
            <rFont val="Tahoma"/>
            <charset val="1"/>
          </rPr>
          <t xml:space="preserve">Werknemers, die tijdelijk naar het buitenland of naar Nederland worden uitgezonden om te werken, krijgen vaak een vergoeding voor de extra kosten van dat verblijf buiten het land van herkomst, de zogenoemde extraterritoriale kosten. Hiervoor geldt een gerichte vrijstelling. Voor het vergoeden van die kosten kunt u kiezen: vergoeden van de werkelijke extraterritoriale kosten of, onder voorwaarden, het toepassen van de 30%-regeling
</t>
        </r>
        <r>
          <rPr>
            <b/>
            <sz val="9"/>
            <color indexed="81"/>
            <rFont val="Tahoma"/>
            <family val="2"/>
          </rPr>
          <t>Vergoeden van werkelijke kosten</t>
        </r>
        <r>
          <rPr>
            <sz val="9"/>
            <color indexed="81"/>
            <rFont val="Tahoma"/>
            <charset val="1"/>
          </rPr>
          <t xml:space="preserve">
Vergoedt u de werkelijke extraterritoriale kosten, dan moet u deze, in redelijkheid gemaakte, kosten aannemelijk maken. U houdt dan de kosten en de vergoeding per werknemer bij in uw loonadministratie. U mag deze kosten met ingang van 1 januari 2019 maximaal 5 jaar onbelast vergoeden aan de werknemer. Daarna is de vergoeding belast. U mag de vergoeding wel aanwijzen als eindheffingsloon.
</t>
        </r>
        <r>
          <rPr>
            <b/>
            <sz val="9"/>
            <color indexed="81"/>
            <rFont val="Tahoma"/>
            <family val="2"/>
          </rPr>
          <t>Vergoeden met 30%-regeling</t>
        </r>
        <r>
          <rPr>
            <sz val="9"/>
            <color indexed="81"/>
            <rFont val="Tahoma"/>
            <charset val="1"/>
          </rPr>
          <t xml:space="preserve">
Als u de 30%-regeling gebruikt, mag u, zonder nader bewijs, maximaal 30% van het loon inclusief de vergoeding aanwijzen als gericht vrijgestelde vergoeding voor de extraterritoriale kosten Geeft u daarnaast ook nog een vergoeding of verstrekking voor de werkelijke extraterritoriale kosten, dan is deze vergoeding of verstrekking loon van uw werknemer. U mag dit loon
ook aanwijzen als eindheffingsloon.
De extraterritoriale kosten bestaan onder meer uit:
• de extra kosten voor levensonderhoud door een hoger prijspeil in het werkland dan in het land van herkomst (cost of living allowance)
• de kosten voor een kennismakingsreis naar het werkland, eventueel met het gezin, om bijvoorbeeld te zoeken naar een woning of een school
• de kosten voor het aanvragen of omzetten van officiële persoonlijke papieren, zoals verblijfsvergunningen, visa en rijbewijzen.
• de kosten voor medische keuringen en vaccinaties (ook van gezinsleden) voor het verblijf in het werkland
• de dubbele huisvestingskosten, omdat de werknemer in het land van herkomst blijft wonen, bijvoorbeeld hotelkosten
• de (eerste) huisvestingskosten Alleen de (eerste) huisvestingskosten die uitkomen boven 18% van het loon uit tegenwoordige dienstbetrekking, zijn extraterritoriale kosten.
• de kosten voor opslag van het deel van de boedel dat niet wordt verhuisd naar het werkland (langdurige opslag)
• de reiskosten naar het land van herkomst, bijvoorbeeld voor familiebezoek of gezinshereniging (‘home leave’)
• de extra kosten voor het laten invullen van de aangifte inkomstenbelasting als dat duurder is dan het laten invullen van de aangifte door een vergelijkbare belastingadviseur in het land van herkomst.
• de cursuskosten om de taal van het werkland te leren voor de werknemer en voor de gezinsleden die bij hem verblijven
• de extra (niet-zakelijke) gesprekskosten voor telefoneren met het land van herkomst
• de kosten van een aanvraag vrijstelling sociale zekerheid, zoals een zogenoemde E101-verklaring of een formulier A1/certificate of coverage (CoC)
• schoolgelden voor een internationale school of voor een internationale afdeling van een gewone school
Hiervan is sprake als:
– de opleiding op de betreffende (afdeling van de) school is gebaseerd op een buitenlands stelsel
– de school of de afdeling vooral bedoeld is voor kinderen van uitgezonden werknemers
De volgende kosten zijn geen extraterritoriale kosten en deze mag u dus niet gericht vrijgesteld vergoeden
of verstrekken:
• de uitzendtoelagen, bonussen en vergelijkbare vergoedingen (foreign service premium, expat allowance, overseas allowance)
• de vermogensverliezen in de woonstaat
• de aan- en verkoopkosten van een woning (reimbursement expenses purchase house, brokers fee)
• de compensatie voor hogere belastingtarieven in het werkland (tax equalization)
</t>
        </r>
      </text>
    </comment>
    <comment ref="B118" authorId="0" shapeId="0" xr:uid="{00000000-0006-0000-0100-000028000000}">
      <text>
        <r>
          <rPr>
            <sz val="9"/>
            <color indexed="81"/>
            <rFont val="Tahoma"/>
            <family val="2"/>
          </rPr>
          <t xml:space="preserve">Outplacement is het geheel van diensten en adviezen voor de werknemer om op zo kort mogelijke termijn een passende nieuwe werkkring te vinden door het verbeteren van kennis en vaardigheden. Hieronder vallen bijvoorbeeld de kosten van een loopbaanscan. Onder outplacement vallen niet de kosten bemiddeling of contractonderhandeling door een vertegenwoordiger van de werknemer. Een prepensioencursus als voorbereiding op een nieuwe levensfase is vergelijkbaar met outplacement, tenzij de cursus een meer recreatief karakter heeft.
</t>
        </r>
      </text>
    </comment>
    <comment ref="B119" authorId="0" shapeId="0" xr:uid="{00000000-0006-0000-0100-000029000000}">
      <text>
        <r>
          <rPr>
            <sz val="9"/>
            <color indexed="81"/>
            <rFont val="Tahoma"/>
            <family val="2"/>
          </rPr>
          <t>Als u aan uw werknemer een korting of vergoeding geeft bij de aankoop van producten uit eigen bedrijf dan is dit vrijgesteld indien;
- de producten zijn niet branchevreemd
- de korting of vergoeding is per product maximaal 20% van de waarde van dat product in het economisch verkeer
- de kortingen of vergoedingen bedragen in het kalaenderjaar samen niet meer dan € 500 per werknemer.
Komt u boven het maximum van € 500 of boven het maximum van 20% uit dan is het meerdere loon van uw werknemer. Maar je mag dit ook als eindheffingsbestandseel aanwijzen dat ten koste gaat van de vrije ruimte.
Kom je niet boven het maximum van € 500 ut dan mag je het niet-gebruikte deel van de vrijstelling niet doorschuiven naar een volgend jaar.</t>
        </r>
      </text>
    </comment>
    <comment ref="B124" authorId="0" shapeId="0" xr:uid="{00000000-0006-0000-0100-00002A000000}">
      <text>
        <r>
          <rPr>
            <sz val="9"/>
            <color indexed="81"/>
            <rFont val="Tahoma"/>
            <family val="2"/>
          </rPr>
          <t xml:space="preserve">Wanneer je geld leent aan een werknemer, kan er sprake zijn van een rentevoordeel voor die werknemer. Bij alle personeelsleningen behalve die voor een (elektrische) fiets of een elektrische scooter is dit rentevoordeel belast. Bij een personeelslening voor een eigen woning zijn daarnaast ook de kosten die aan de lening zijn verbonden belast.
U berekent het rentevoordeel door een marktconform percentage van het geleende bedrag te nemen. Als uw werknemer rente heeft betaald, trekt u het betaalde rentebedrag af van het marktconforme rentebedrag. Dit rentevoordeel is belast loon voor de werknemer tenzij u het aanwijst als eindheffingsloon dat ten laste van gaat de vrije ruimte. 
Let op; gaat het om een lening waarvan de rente aftrekbaar is in de inkomstenbelasting dan </t>
        </r>
        <r>
          <rPr>
            <b/>
            <u/>
            <sz val="9"/>
            <color indexed="81"/>
            <rFont val="Tahoma"/>
            <family val="2"/>
          </rPr>
          <t>moet</t>
        </r>
        <r>
          <rPr>
            <sz val="9"/>
            <color indexed="81"/>
            <rFont val="Tahoma"/>
            <family val="2"/>
          </rPr>
          <t xml:space="preserve"> het rentevoordeel tot het bruto loon gerekend worden en is het niet mogelijk om het rentevoordeel ten laste van de vrije ruimte te laten gaan.
Een (gedeeltelijke) kwijtschelding van de lening. Dit is loon voor de werknemer op het moment dat duidelik is dat de werknemer dat bedrag niet meer hoeft te betalen. De leningsovereenkomst mot vastliggen in de loonadministratie. Je kunt de (gedeeltelijke) kwijtschelding ook aanwijzen als eindheffingsloon om gebruik te maken van de vrije ruimte. Er moet dan echter wel voldaan worden aan de gebruikelijkheidstoets.
</t>
        </r>
      </text>
    </comment>
    <comment ref="B127" authorId="0" shapeId="0" xr:uid="{00000000-0006-0000-0100-00002B000000}">
      <text>
        <r>
          <rPr>
            <sz val="9"/>
            <color indexed="81"/>
            <rFont val="Tahoma"/>
            <family val="2"/>
          </rPr>
          <t>Als u kinderopvang aan uw werknemers vergoedt of verstrekt is dit loon van uw werknemer. Maar je kunt het ook als einhefingsbestandsdeel aanwijzen voor de vrije ruimte.
De berekening van de waarde van kinderopvang is afhankelijk van de plaats van de opvang en of u de opvang inkoopt. Er zijn 3 mogelijkheden;
1. U koopt de kinderopvang in bij een kinderopvangorganisatie en de opvang van de kinderen is op de werkplek of een andere locatie. In dat geval is de waarde van de verstrekking de waarde die de kinderopvang bij u in rekening brengt verminderd met een eventuele werknemersbijdrage. 
2. U organiseert de kinderopvang zelf op de werkplek. In dit geval bepaalt u de waarde in het economisch verkeer van de verstrekking als volgt; het aantal uren genoten kinderopvan maar de uurprijs volgens de Wet kinderopvang en kwalitetiseisen peuterspeelzalen. U trekt hier een eventuele werknemersbijdrage van af. Voorwaarde voor deze manier van waarderen is dat ouders een kinderopvangtoeslag of een tegemoetkominng op grond van de Wet kinderopvang en kaliteitseisen peruterspeelzalen kunnen krijgen als zij daar recht op hebben.
3. U organiseert de kinderopvang zelf buiten de werkplek. In dit geval is de waarde van de verstrekking de waarde van de kinderpovang in het economisch verkeer met een eventuele werknemersbijdrage.</t>
        </r>
      </text>
    </comment>
    <comment ref="B129" authorId="0" shapeId="0" xr:uid="{00000000-0006-0000-0100-00002C000000}">
      <text>
        <r>
          <rPr>
            <sz val="9"/>
            <color indexed="81"/>
            <rFont val="Tahoma"/>
            <charset val="1"/>
          </rPr>
          <t xml:space="preserve">Beschadigt of verliest uw werknemer persoonlijke zaken (bijvoorbeeld kleding) en geeft u daar een
vergoeding of een verstrekking voor? Dan is die vergoeding of verstrekking vrijgesteld loon. Voorwaardeis wel dat de schade of het verlies is veroorzaakt door een bijzondere gebeurtenis die samenhangt met de dienstbetrekking.
In alle andere gevallen is de vergoeding of verstrekking loon van de werknemer. U kunt deze vergoeding of verstrekking ook aanwijzen als eindheffingsloon </t>
        </r>
      </text>
    </comment>
    <comment ref="B130" authorId="0" shapeId="0" xr:uid="{00000000-0006-0000-0100-00002D000000}">
      <text>
        <r>
          <rPr>
            <sz val="9"/>
            <color indexed="81"/>
            <rFont val="Tahoma"/>
            <charset val="1"/>
          </rPr>
          <t xml:space="preserve">Met een fonds in dit kader bedoelen wij een aan de dienstbetrekking verbonden voorziening van de
werkgever. Als werknemers uitkeringen en verstrekkingen uit dergelijke fondsen ontvangen, dan kwalificeren die als hoofdregel als loon.
Uitzondering
Er is een uitzondering voor bepaalde uitkeringen en verstrekkingen, zoals uitkeringen uit een personeelsvereniging of een studiefonds voor kinderen van werknemers. Dergelijke uitkeringen en
verstrekkingen uit fondsen zijn vrijgesteld, als:
• de werknemers, die aan het fonds bijdragen, de laatste 5 jaar gezamenlijk minstens evenveel hebben
bijgedragen als de werkgever. Als het fonds nog geen 5 jaar bestaat, gaat u uit van de periode vanaf de
oprichting van het fonds tot aan het jaar waarin de uitkering of verstrekking plaatsvindt.
• het niet gaat om uitkeringen en verstrekkingen voor adoptie en overlijden, voor ziekte, invaliditeit en
bevalling.
• de werknemer geen vrijgestelde aanspraak heeft op de uitkeringen of verstrekkingen vanuit het fonds.
Bijdragen van de werknemer aan het fonds houdt u in op het nettoloon. Deze bijdragen zijn dus
niet aftrekbaar
</t>
        </r>
      </text>
    </comment>
  </commentList>
</comments>
</file>

<file path=xl/sharedStrings.xml><?xml version="1.0" encoding="utf-8"?>
<sst xmlns="http://schemas.openxmlformats.org/spreadsheetml/2006/main" count="302" uniqueCount="199">
  <si>
    <t>Vrije ruimte</t>
  </si>
  <si>
    <t>Intermediaire kosten</t>
  </si>
  <si>
    <t>Eten en drinken</t>
  </si>
  <si>
    <t>Kleding, beschermingsmiddelen en gereedschappen</t>
  </si>
  <si>
    <t>Extraterritoriale kosten (werknemer uit het buitenland of werkzaam in het buitenland)</t>
  </si>
  <si>
    <t>Vakliteratuur</t>
  </si>
  <si>
    <t>Inschrijving wettelijk en door beroepsgroep opgelegde registers</t>
  </si>
  <si>
    <t>Overige personeelsvoorzieningen</t>
  </si>
  <si>
    <t>Bedrijfsfitness buiten de werkplek</t>
  </si>
  <si>
    <t>Representatievergoeding/relatiegeschenken aan werknemers</t>
  </si>
  <si>
    <t>Maaltijden als gevolg van overwerk, koopavonden e.d. (op werkplek of extern)</t>
  </si>
  <si>
    <t>Maaltijden en consumpties bij dienstreizen</t>
  </si>
  <si>
    <t>Maaltijden met zakenrelaties</t>
  </si>
  <si>
    <t>Overige maaltijden</t>
  </si>
  <si>
    <t>Fiscale loonsom (in te vullen door salarisadviseur)</t>
  </si>
  <si>
    <t>- externe locatie (waarderen tegen factuurwaarde)</t>
  </si>
  <si>
    <t>- mits noodzakelijk</t>
  </si>
  <si>
    <t>- mits noodzakelijk voor vervulling van dienstbetrekking</t>
  </si>
  <si>
    <t>- niet noodzakelijk en minder dan 90% zakelijk gebruik</t>
  </si>
  <si>
    <t>- niet noodzakelijk maar aantoonbaar minimaal 90% zakelijk gebruik op de werkplek</t>
  </si>
  <si>
    <t>Vergoeding internet en vaste telefoonabonnementen bij werknemer thuis</t>
  </si>
  <si>
    <t>- indien niet noodzakelijk voor vervulling dienstbetrekking</t>
  </si>
  <si>
    <t>Vervoer</t>
  </si>
  <si>
    <t>Reiskostenvergoeding voor reizen met eigen vervoer</t>
  </si>
  <si>
    <t>Vergoeding parkeer- veer- en tolkosten</t>
  </si>
  <si>
    <t>- met auto van de zaak</t>
  </si>
  <si>
    <t>- ter vervulling van de dienstbetrekking</t>
  </si>
  <si>
    <t>Zakelijke verhuiskosten</t>
  </si>
  <si>
    <t>- aan- of verkoopkosten van eigen woning bij zakelijke verhuizingen</t>
  </si>
  <si>
    <t>Vergoeding voor kosten van garage thuis</t>
  </si>
  <si>
    <t>Scholingskosten, contributies, abonnementen</t>
  </si>
  <si>
    <t>Kosten autorijbewijs (deel B)</t>
  </si>
  <si>
    <t>Kosten rijbewijs deel C, D, E of T mits noodzakelijk voor dienstbetrekking</t>
  </si>
  <si>
    <t>Lidmaatschappen beroepsverenigingen van werknemers</t>
  </si>
  <si>
    <t>Vergoeding vakbondscontributie (ook bij uitruil)</t>
  </si>
  <si>
    <t>Personeelsactiviteiten</t>
  </si>
  <si>
    <t>Personeelsfeesten, afdelingsuitjes, sinterklaasfeest, borrels e.d.</t>
  </si>
  <si>
    <t>- op de werkplek</t>
  </si>
  <si>
    <t>- buiten de werkplek</t>
  </si>
  <si>
    <t>Werkgeversbijdrage aan de personeelsvereniging</t>
  </si>
  <si>
    <t>Kleine geschenken (geen geld of waardebon) van maximaal € 25</t>
  </si>
  <si>
    <t>Overige geschenken in natura of in de vorm van een geldsom</t>
  </si>
  <si>
    <t>Vergoeding of verstrekking voor persoonlijke verzorging</t>
  </si>
  <si>
    <t>Kosten voor extern outplacementbureau</t>
  </si>
  <si>
    <t>Personeelskorting producten eigen bedrijf (waarderen tegen consumentenprijs)</t>
  </si>
  <si>
    <t>- minder dan 20% korting per product en minder dan € 500 korting per werknemer op jaarbasis</t>
  </si>
  <si>
    <t>- bij meer dan 20% korting of meer dan € 500 per werknemer op jaarbasis</t>
  </si>
  <si>
    <t>Eindheffingsbestanddelen in de vrije ruimte</t>
  </si>
  <si>
    <t>Vrije ruimte nog beschikbaar</t>
  </si>
  <si>
    <t>Eindheffing</t>
  </si>
  <si>
    <t>Gerichte vrijstelling</t>
  </si>
  <si>
    <t>Noodzakelijkheidscriterium</t>
  </si>
  <si>
    <t>Ter beschikking stellen mobiel, tablet, laptop, computer of computerapparatuur die op de werkplek achter blijft</t>
  </si>
  <si>
    <t>Eenmalige uitkering bij overlijden werknemer, zijn partner of kinderen (voor zover minder dan 3 maandloon)</t>
  </si>
  <si>
    <t>Vergoeding of verstrekking van een fiets (ook bij uitruil)</t>
  </si>
  <si>
    <t>- tot € 7.750 plus de kosten voor het overbrengen van de inboedel is vrijgesteld</t>
  </si>
  <si>
    <t>- deel boven het vrijgestelde bedrag van € 7.750</t>
  </si>
  <si>
    <t>Rentevoordeel personeelslening (voor zover niet belast bij werknemer)</t>
  </si>
  <si>
    <t>Soort vergoeding / verstrekking</t>
  </si>
  <si>
    <t>Bedrag</t>
  </si>
  <si>
    <t>Beoordeling WKR</t>
  </si>
  <si>
    <t>Als een bedrijf uit meerdere werkgevers bestaat (bijvoorbeeld meerdere bv's) moet per BV het rekenmodel ingevuld worden.</t>
  </si>
  <si>
    <t>De werkkostenregeling wordt ook per BV toegepast en kant niet cumulatief voor het bedrijf als geheel worden toegepast.</t>
  </si>
  <si>
    <t>Dit is anders als de concernregeling wordt toegepast. Van een concern is sprake als de moedermaatschappij vrijwel de volledige eigendom</t>
  </si>
  <si>
    <t xml:space="preserve">(minimaal 95%) heeft in de dochtermaatschappij. Is er sprake van een concern dan kan er ieder jaar gekozen worden of er wel of niet gebruik gemaakt </t>
  </si>
  <si>
    <t>wordt van de concernregeling.</t>
  </si>
  <si>
    <t>In kolom C dienen de bedragen ingevuld te worden:</t>
  </si>
  <si>
    <t>- met betrekking tot een volledig kalenderjaar</t>
  </si>
  <si>
    <t>- voor alle werknemers gezamenlijk</t>
  </si>
  <si>
    <t>Als deze kosten moeilijk te inventariseren zijn, kan er eventueel gekozen worden om deze bedragen niet in te vullen in het rekenmodel.</t>
  </si>
  <si>
    <t>(incl. BTW)</t>
  </si>
  <si>
    <t>Maaltijden als onderdeel van tijdelijke verblijfskosten</t>
  </si>
  <si>
    <t>- op de werkplek, mits geen onderdeel van een maaltijd</t>
  </si>
  <si>
    <t>1*</t>
  </si>
  <si>
    <t>2*</t>
  </si>
  <si>
    <t>3*</t>
  </si>
  <si>
    <t>4*</t>
  </si>
  <si>
    <t>7*</t>
  </si>
  <si>
    <t>8*</t>
  </si>
  <si>
    <t>10*</t>
  </si>
  <si>
    <t>24*</t>
  </si>
  <si>
    <t>27*</t>
  </si>
  <si>
    <t>28*</t>
  </si>
  <si>
    <t>Reinigingskosten kleding die vergoed of verstrekt is</t>
  </si>
  <si>
    <t>Reinigingskosten ter beschikking gestelde werkkleding</t>
  </si>
  <si>
    <t>29*</t>
  </si>
  <si>
    <t>Eenmalige uitkering bij 25 of 40 jarig diensttijdjubileum werknemer (voor zover minder dan 1 maandloon)</t>
  </si>
  <si>
    <t>- voor (elektrische) fiets of elektrische scooter</t>
  </si>
  <si>
    <t>- voor eigen woning of overige personeelsleningen</t>
  </si>
  <si>
    <t>de cel weergegeven staat.</t>
  </si>
  <si>
    <t>Met betrekking tot het invullen van het invulblad gelden de volgende aanwijzingen en toelichtingen;</t>
  </si>
  <si>
    <t>De kosten die onder gerichte vrijstelling, nihilwaardering, noodzakelijkheidscriterium of intermediaire kosten vallen hebben geen invloed op de vrije ruimte</t>
  </si>
  <si>
    <t xml:space="preserve">Bij een aantal posten wordt via een opmerkingveld een extra uitleg gegeven. De opmerkingen zijn te herkennen aan het rode driehoekje wat rechts in </t>
  </si>
  <si>
    <t>- inclusief BTW (let op: bedragen die afkomstig zijn uit de financiële administratie zijin over het algemeen exclusief btw)</t>
  </si>
  <si>
    <t>Bij een belastingcontrole moeten deze kosten echter wel inzichtelijk gemaakt kunnen worden.</t>
  </si>
  <si>
    <t>Inrichting werkplek thuis (exclusief Arbo voorzieningen)</t>
  </si>
  <si>
    <t>(Hotel)overnachtingen in verband met werk</t>
  </si>
  <si>
    <t>Nihil waardering</t>
  </si>
  <si>
    <t>Bonus/vergoeding tot en met maximaal € 2400 per persoon</t>
  </si>
  <si>
    <t>Kerstpakket en alle andere geschenken bij jubilea, feestdagen e.d.</t>
  </si>
  <si>
    <t>Overige vergoedingen / verstrekkingen niet hierboven genoemd te weten;</t>
  </si>
  <si>
    <t xml:space="preserve">- </t>
  </si>
  <si>
    <t>WERKKOSTENREGELING 2023</t>
  </si>
  <si>
    <t>- op de werkplek (waarderen tegen factuurwaarde of tegen 3,55 per maaltijd minus eigen bijdrage werkgever)</t>
  </si>
  <si>
    <t>- tot en met € 0,21 per kilometer (zakelijk en woon-werkverkeer)</t>
  </si>
  <si>
    <t>- het deel boven € 0,21 voor zover dit niet bij de werknemer zelf als loon wordt belast</t>
  </si>
  <si>
    <t>- niet ter vervulling van de dienstbetrekking (waarderen tegen aantal dagen x € 6,10 minus eigen bijdrage)</t>
  </si>
  <si>
    <t>Huisvesting, verhuizing en werkplek</t>
  </si>
  <si>
    <t xml:space="preserve">Thuiswerkvergoedig </t>
  </si>
  <si>
    <t xml:space="preserve"> - tot maximaal € 2,15 per door werknemer thuisgewerkte dag</t>
  </si>
  <si>
    <t xml:space="preserve"> - deel boven de € 2,15 per door werknemer thuisgewerkte dag</t>
  </si>
  <si>
    <t>34*</t>
  </si>
  <si>
    <t>Studie en opleiding</t>
  </si>
  <si>
    <t>35*</t>
  </si>
  <si>
    <t>33*</t>
  </si>
  <si>
    <t>Cursussen, congressen, seminars, symposia, excursies, studiereizen</t>
  </si>
  <si>
    <t>Erkenning Verworven Compententies (EVC)</t>
  </si>
  <si>
    <t>- niet noodzakelijk maar aantoonbaar minimaal 90% zakelijk gebruik</t>
  </si>
  <si>
    <t>Computers, mobiele communicatiemiddelen en dergelijk apparatuur</t>
  </si>
  <si>
    <t>Vergoeding/verstrekking van mobiel (inclusief abonnement), desktop, tablet, laptop, computer of computerapparatuur</t>
  </si>
  <si>
    <t>Vergoeding/verstrekking gereedschappen en dergelijke apparatuur</t>
  </si>
  <si>
    <t>- bij eigen auto bovenop de € 0,21 per kilometer</t>
  </si>
  <si>
    <t xml:space="preserve">Vergoeding of verstrekking van Arbo voorzieningen </t>
  </si>
  <si>
    <t>Vergoeden van kosten voor VOG (Verklaring omtrent gedrag)</t>
  </si>
  <si>
    <t>Verstrekken van consumpties (koffie, thee, cup a soep, frisdrank, bier, wijn, koekjes, fruit, gebak e.d.)</t>
  </si>
  <si>
    <t>Vergoeden van consumpties</t>
  </si>
  <si>
    <t>Vergoeden of verstrekken van (werk)kleding</t>
  </si>
  <si>
    <t>Huisvesting en inwoning op de werkplek (inclusief energie, water, bewassing)</t>
  </si>
  <si>
    <t>Huisvesting buiten de werkplek</t>
  </si>
  <si>
    <t>21*</t>
  </si>
  <si>
    <t>- werkruimte voldoet aan de criteria tot werkplek</t>
  </si>
  <si>
    <t>Voorzieningen en kosten in de werkruimte thuis</t>
  </si>
  <si>
    <t>- werkruimte voldoet niet aan criteria tot werkplek</t>
  </si>
  <si>
    <t>36*</t>
  </si>
  <si>
    <t>42*</t>
  </si>
  <si>
    <t>45*</t>
  </si>
  <si>
    <t>Vergoeding/verstrekking van kinderopvang op of buiten de werkplek</t>
  </si>
  <si>
    <t>Vergoedingen voor laadpaal en elektriciteit voor elektrische auto</t>
  </si>
  <si>
    <t>Geen loon</t>
  </si>
  <si>
    <t>Reizen met een taxi, boot of vliegtuig</t>
  </si>
  <si>
    <t>- op eigen bedrijfsterrein of verantwoordelijk voor parkeergelenheid</t>
  </si>
  <si>
    <t>- geen eigen parkeerterrein, gebruik eigen auto bovenop de € 0,21 per kilometer</t>
  </si>
  <si>
    <t>- geen eigen parkeerterrein gebruik auto van de zaak</t>
  </si>
  <si>
    <t>5*</t>
  </si>
  <si>
    <t>6*</t>
  </si>
  <si>
    <t>13*</t>
  </si>
  <si>
    <t>Privédeel voor reizen met een ander vervoermiddel van de zaak</t>
  </si>
  <si>
    <t>Parkeren bij werkplek</t>
  </si>
  <si>
    <t>Individueel loon</t>
  </si>
  <si>
    <t>Vrijgesteld loon</t>
  </si>
  <si>
    <t>Meewerkvergoeding partner inhoudingsplichtig (indien lager dan € 5000)</t>
  </si>
  <si>
    <t>- Vergoeden van kosten (losse kaartjes/declaraties)</t>
  </si>
  <si>
    <t>Reizen met openbaar vervoer</t>
  </si>
  <si>
    <t>- Vergoeden of verstrekken van ov-abonnement of voordeelabonnement</t>
  </si>
  <si>
    <t>- Verstrekken of ter beschikking stellen van vervoerbewijzen (losse kaartjes)</t>
  </si>
  <si>
    <t>- Ter beschikking stellen ov-abonnement of voordeelabonnement</t>
  </si>
  <si>
    <t>22*</t>
  </si>
  <si>
    <t>Ter beschikking stellen van werkkleding</t>
  </si>
  <si>
    <t>- die achterblijft op de werkplek</t>
  </si>
  <si>
    <t>- die nagenoeg uitsluitend geschikt is om in te werken</t>
  </si>
  <si>
    <t>- met bedrijfslogo van tenminste 70 cm²</t>
  </si>
  <si>
    <t>- overige kleding</t>
  </si>
  <si>
    <t>Vergoedingen en verstrekkingen wegens schade of verlies van persoonlijke zaken</t>
  </si>
  <si>
    <t>Uitkeringen en verstrekkingen uit fondsen die aan de dienstbetrekking zijn verbonden</t>
  </si>
  <si>
    <t>- Extraterritoriale kosten die vallen onder de geirchte vrijstelling</t>
  </si>
  <si>
    <t>- Bovenmatige extraterritoriale kosten</t>
  </si>
  <si>
    <t>Scholing, studie, contributie, abonnememten die niet onder gerichte vrijstelling vallen</t>
  </si>
  <si>
    <r>
      <t xml:space="preserve">Totale vrije ruimte </t>
    </r>
    <r>
      <rPr>
        <b/>
        <sz val="10"/>
        <rFont val="Arial"/>
        <family val="2"/>
      </rPr>
      <t>3% over fiscale loonsom tot € 400,000, 1,18% over het meerdere</t>
    </r>
  </si>
  <si>
    <t>- Deel openbaar vervoer dat niet onder gerichte vrijstelling of nihilwaardering valt</t>
  </si>
  <si>
    <t>Personeelsfeesten, afdelingsuitjes, sinterklaasfeest, borrels buiten de werkplek</t>
  </si>
  <si>
    <t>Rentevoordeel personeelslening voor eigen woning of overige personeelsleningen</t>
  </si>
  <si>
    <t>Ter beschikking stellen van overige (werk)kleding</t>
  </si>
  <si>
    <t>Verstrekken van consumpties op externe locatie</t>
  </si>
  <si>
    <t>Vergoeding internet en vaste telefoon bij werknemer thuis indien niet noodzakelijk voor dienstbetrekking</t>
  </si>
  <si>
    <t>Thuiswerkvergoeding deel boven de € 2,15 per thuisgewerkte dag</t>
  </si>
  <si>
    <t>Voorzieningen en kosten in de werkruimte thuis die niet voldoat aan criteria werkplek</t>
  </si>
  <si>
    <t>Vergoeding/verstrekking gereedschappen niet noodzakelijk en minder dan 90% zakelijk gebruik</t>
  </si>
  <si>
    <t>Personeelskorting producten eigen bedrijf meer dan 20% of meer dan € 500 per werknemer op jaarbasis</t>
  </si>
  <si>
    <t>Vergoeding parkeer- veer- en tolkosten bij eigen auto bovenop de € 0,21 per kilometer</t>
  </si>
  <si>
    <t>Parkeren bij werkplek bij geen eigen parkeerterrein. Gebruik eigen auto bovenop de € 0,21 per kilometer</t>
  </si>
  <si>
    <t>Vergoedingen voor laadpaal en elektriciteit voor elektrische auto bij eigen auto bovenop de € 0,21 per km</t>
  </si>
  <si>
    <t>-</t>
  </si>
  <si>
    <t>14*</t>
  </si>
  <si>
    <t>15*</t>
  </si>
  <si>
    <t>17*</t>
  </si>
  <si>
    <t>19*</t>
  </si>
  <si>
    <t>23*</t>
  </si>
  <si>
    <t>25*</t>
  </si>
  <si>
    <t>30*</t>
  </si>
  <si>
    <t>31*</t>
  </si>
  <si>
    <t>32*</t>
  </si>
  <si>
    <t>41*</t>
  </si>
  <si>
    <t>60*</t>
  </si>
  <si>
    <t>49*</t>
  </si>
  <si>
    <t>53*</t>
  </si>
  <si>
    <t>54*</t>
  </si>
  <si>
    <t>57*</t>
  </si>
  <si>
    <t>61*</t>
  </si>
  <si>
    <t>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</si>
</sst>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_-&quot;€&quot;\ * #,##0.00_-;_-&quot;€&quot;\ * #,##0.00\-;_-&quot;€&quot;\ * &quot;-&quot;??_-;_-@_-"/>
  </numFmts>
  <fonts count="11" x14ac:knownFonts="1">
    <font>
      <sz val="10"/>
      <color theme="1"/>
      <name val="Arial"/>
      <family val="2"/>
    </font>
    <font>
      <b/>
      <sz val="10"/>
      <color theme="1"/>
      <name val="Arial"/>
      <family val="2"/>
    </font>
    <font>
      <sz val="10"/>
      <name val="Arial"/>
      <family val="2"/>
    </font>
    <font>
      <b/>
      <sz val="10"/>
      <name val="Arial"/>
      <family val="2"/>
    </font>
    <font>
      <b/>
      <sz val="14"/>
      <name val="Arial"/>
      <family val="2"/>
    </font>
    <font>
      <sz val="10"/>
      <name val="Arial"/>
      <family val="2"/>
    </font>
    <font>
      <b/>
      <i/>
      <sz val="10"/>
      <name val="Arial"/>
      <family val="2"/>
    </font>
    <font>
      <sz val="9"/>
      <color indexed="81"/>
      <name val="Tahoma"/>
      <family val="2"/>
    </font>
    <font>
      <sz val="9"/>
      <color indexed="81"/>
      <name val="Tahoma"/>
      <charset val="1"/>
    </font>
    <font>
      <b/>
      <sz val="9"/>
      <color indexed="81"/>
      <name val="Tahoma"/>
      <family val="2"/>
    </font>
    <font>
      <b/>
      <u/>
      <sz val="9"/>
      <color indexed="81"/>
      <name val="Tahoma"/>
      <family val="2"/>
    </font>
  </fonts>
  <fills count="4">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2" fillId="0" borderId="0"/>
    <xf numFmtId="164" fontId="2" fillId="0" borderId="0" applyFont="0" applyFill="0" applyBorder="0" applyAlignment="0" applyProtection="0"/>
    <xf numFmtId="164" fontId="2" fillId="0" borderId="0" applyFont="0" applyFill="0" applyBorder="0" applyAlignment="0" applyProtection="0"/>
  </cellStyleXfs>
  <cellXfs count="42">
    <xf numFmtId="0" fontId="0" fillId="0" borderId="0" xfId="0"/>
    <xf numFmtId="0" fontId="2" fillId="0" borderId="0" xfId="1"/>
    <xf numFmtId="0" fontId="5" fillId="0" borderId="0" xfId="1" applyFont="1"/>
    <xf numFmtId="0" fontId="5" fillId="0" borderId="0" xfId="1" applyFont="1" applyAlignment="1">
      <alignment horizontal="right"/>
    </xf>
    <xf numFmtId="0" fontId="6" fillId="0" borderId="0" xfId="1" applyFont="1" applyAlignment="1">
      <alignment vertical="center" wrapText="1"/>
    </xf>
    <xf numFmtId="0" fontId="6" fillId="0" borderId="0" xfId="1" applyFont="1" applyAlignment="1">
      <alignment horizontal="center" vertical="center" wrapText="1"/>
    </xf>
    <xf numFmtId="0" fontId="2" fillId="0" borderId="0" xfId="1" applyAlignment="1">
      <alignment horizontal="center" vertical="center"/>
    </xf>
    <xf numFmtId="0" fontId="5" fillId="0" borderId="0" xfId="1" applyFont="1" applyAlignment="1">
      <alignment horizontal="center" vertical="center"/>
    </xf>
    <xf numFmtId="0" fontId="6" fillId="0" borderId="0" xfId="1" applyFont="1"/>
    <xf numFmtId="0" fontId="5" fillId="0" borderId="0" xfId="1" quotePrefix="1" applyFont="1"/>
    <xf numFmtId="44" fontId="5" fillId="0" borderId="0" xfId="1" applyNumberFormat="1" applyFont="1" applyAlignment="1">
      <alignment horizontal="right"/>
    </xf>
    <xf numFmtId="44" fontId="5" fillId="3" borderId="0" xfId="3" applyNumberFormat="1" applyFont="1" applyFill="1" applyAlignment="1" applyProtection="1">
      <alignment horizontal="right"/>
      <protection locked="0"/>
    </xf>
    <xf numFmtId="44" fontId="5" fillId="0" borderId="0" xfId="3" applyNumberFormat="1" applyFont="1" applyFill="1" applyAlignment="1" applyProtection="1">
      <alignment horizontal="right"/>
      <protection locked="0"/>
    </xf>
    <xf numFmtId="44" fontId="5" fillId="0" borderId="0" xfId="3" applyNumberFormat="1" applyFont="1" applyFill="1" applyAlignment="1" applyProtection="1">
      <alignment horizontal="right"/>
    </xf>
    <xf numFmtId="44" fontId="5" fillId="3" borderId="0" xfId="3" applyNumberFormat="1" applyFont="1" applyFill="1" applyBorder="1" applyAlignment="1" applyProtection="1">
      <alignment horizontal="right"/>
      <protection locked="0"/>
    </xf>
    <xf numFmtId="0" fontId="3" fillId="0" borderId="0" xfId="1" applyFont="1"/>
    <xf numFmtId="0" fontId="3" fillId="0" borderId="0" xfId="1" quotePrefix="1" applyFont="1"/>
    <xf numFmtId="0" fontId="2" fillId="0" borderId="0" xfId="1" applyAlignment="1">
      <alignment vertical="center"/>
    </xf>
    <xf numFmtId="0" fontId="5" fillId="0" borderId="0" xfId="1" applyFont="1" applyAlignment="1">
      <alignment vertical="center"/>
    </xf>
    <xf numFmtId="0" fontId="5" fillId="0" borderId="0" xfId="1" applyFont="1" applyProtection="1">
      <protection hidden="1"/>
    </xf>
    <xf numFmtId="164" fontId="5" fillId="2" borderId="0" xfId="3" applyFont="1" applyFill="1" applyAlignment="1" applyProtection="1">
      <alignment horizontal="right"/>
    </xf>
    <xf numFmtId="164" fontId="5" fillId="2" borderId="0" xfId="1" applyNumberFormat="1" applyFont="1" applyFill="1" applyAlignment="1">
      <alignment horizontal="right"/>
    </xf>
    <xf numFmtId="164" fontId="3" fillId="2" borderId="0" xfId="3" applyFont="1" applyFill="1" applyAlignment="1" applyProtection="1">
      <alignment horizontal="right"/>
    </xf>
    <xf numFmtId="164" fontId="3" fillId="3" borderId="1" xfId="3" applyFont="1" applyFill="1" applyBorder="1" applyAlignment="1" applyProtection="1">
      <alignment horizontal="right"/>
      <protection locked="0"/>
    </xf>
    <xf numFmtId="0" fontId="5" fillId="0" borderId="0" xfId="1" applyFont="1" applyAlignment="1" applyProtection="1">
      <alignment horizontal="left"/>
      <protection hidden="1"/>
    </xf>
    <xf numFmtId="0" fontId="5" fillId="0" borderId="0" xfId="1" applyFont="1" applyAlignment="1">
      <alignment horizontal="left"/>
    </xf>
    <xf numFmtId="9" fontId="5" fillId="0" borderId="0" xfId="1" applyNumberFormat="1" applyFont="1" applyAlignment="1">
      <alignment horizontal="left"/>
    </xf>
    <xf numFmtId="0" fontId="4" fillId="0" borderId="0" xfId="1" applyFont="1"/>
    <xf numFmtId="10" fontId="3" fillId="0" borderId="0" xfId="1" applyNumberFormat="1" applyFont="1" applyAlignment="1">
      <alignment horizontal="left"/>
    </xf>
    <xf numFmtId="164" fontId="3" fillId="2" borderId="0" xfId="3" applyFont="1" applyFill="1" applyBorder="1" applyAlignment="1" applyProtection="1">
      <alignment horizontal="right"/>
    </xf>
    <xf numFmtId="0" fontId="3" fillId="0" borderId="0" xfId="1" applyFont="1" applyAlignment="1">
      <alignment vertical="center" wrapText="1"/>
    </xf>
    <xf numFmtId="44" fontId="0" fillId="0" borderId="0" xfId="0" applyNumberFormat="1"/>
    <xf numFmtId="0" fontId="1" fillId="0" borderId="0" xfId="0" applyFont="1"/>
    <xf numFmtId="0" fontId="0" fillId="0" borderId="0" xfId="0" quotePrefix="1"/>
    <xf numFmtId="44" fontId="3" fillId="0" borderId="0" xfId="3" applyNumberFormat="1" applyFont="1" applyFill="1" applyBorder="1" applyAlignment="1" applyProtection="1">
      <alignment horizontal="center"/>
      <protection locked="0"/>
    </xf>
    <xf numFmtId="0" fontId="3" fillId="0" borderId="0" xfId="1" applyFont="1" applyAlignment="1">
      <alignment horizontal="center"/>
    </xf>
    <xf numFmtId="0" fontId="0" fillId="0" borderId="0" xfId="0" applyAlignment="1">
      <alignment horizontal="left"/>
    </xf>
    <xf numFmtId="0" fontId="2" fillId="0" borderId="0" xfId="1" quotePrefix="1"/>
    <xf numFmtId="0" fontId="4" fillId="0" borderId="0" xfId="1" applyFont="1" applyAlignment="1">
      <alignment horizontal="right"/>
    </xf>
    <xf numFmtId="0" fontId="0" fillId="0" borderId="0" xfId="0" applyAlignment="1">
      <alignment horizontal="right"/>
    </xf>
    <xf numFmtId="0" fontId="3" fillId="0" borderId="0" xfId="1" applyFont="1" applyAlignment="1">
      <alignment horizontal="right"/>
    </xf>
    <xf numFmtId="0" fontId="2" fillId="0" borderId="0" xfId="1" applyProtection="1">
      <protection hidden="1"/>
    </xf>
  </cellXfs>
  <cellStyles count="4">
    <cellStyle name="Euro" xfId="2" xr:uid="{00000000-0005-0000-0000-000000000000}"/>
    <cellStyle name="Standaard" xfId="0" builtinId="0"/>
    <cellStyle name="Standaard 2" xfId="1" xr:uid="{00000000-0005-0000-0000-000002000000}"/>
    <cellStyle name="Valuta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85725</xdr:rowOff>
    </xdr:from>
    <xdr:to>
      <xdr:col>1</xdr:col>
      <xdr:colOff>1800225</xdr:colOff>
      <xdr:row>5</xdr:row>
      <xdr:rowOff>15737</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85725"/>
          <a:ext cx="1790700" cy="7396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28576</xdr:colOff>
      <xdr:row>0</xdr:row>
      <xdr:rowOff>9318</xdr:rowOff>
    </xdr:from>
    <xdr:to>
      <xdr:col>1</xdr:col>
      <xdr:colOff>1438276</xdr:colOff>
      <xdr:row>3</xdr:row>
      <xdr:rowOff>86761</xdr:rowOff>
    </xdr:to>
    <xdr:pic>
      <xdr:nvPicPr>
        <xdr:cNvPr id="3" name="Afbeelding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6" y="9318"/>
          <a:ext cx="1409700" cy="582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0</xdr:col>
      <xdr:colOff>1552575</xdr:colOff>
      <xdr:row>3</xdr:row>
      <xdr:rowOff>76821</xdr:rowOff>
    </xdr:to>
    <xdr:pic>
      <xdr:nvPicPr>
        <xdr:cNvPr id="3" name="Afbeelding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0"/>
          <a:ext cx="1362075" cy="5625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B99"/>
  <sheetViews>
    <sheetView workbookViewId="0">
      <selection activeCell="B13" sqref="B13"/>
    </sheetView>
  </sheetViews>
  <sheetFormatPr defaultRowHeight="12.75" x14ac:dyDescent="0.2"/>
  <cols>
    <col min="1" max="1" width="2.85546875" customWidth="1"/>
    <col min="2" max="2" width="131" bestFit="1" customWidth="1"/>
  </cols>
  <sheetData>
    <row r="7" spans="1:2" x14ac:dyDescent="0.2">
      <c r="A7" s="32" t="s">
        <v>90</v>
      </c>
    </row>
    <row r="9" spans="1:2" x14ac:dyDescent="0.2">
      <c r="A9">
        <v>1</v>
      </c>
      <c r="B9" t="s">
        <v>61</v>
      </c>
    </row>
    <row r="10" spans="1:2" x14ac:dyDescent="0.2">
      <c r="B10" t="s">
        <v>62</v>
      </c>
    </row>
    <row r="11" spans="1:2" x14ac:dyDescent="0.2">
      <c r="B11" t="s">
        <v>63</v>
      </c>
    </row>
    <row r="12" spans="1:2" x14ac:dyDescent="0.2">
      <c r="B12" t="s">
        <v>64</v>
      </c>
    </row>
    <row r="13" spans="1:2" x14ac:dyDescent="0.2">
      <c r="B13" t="s">
        <v>65</v>
      </c>
    </row>
    <row r="14" spans="1:2" x14ac:dyDescent="0.2">
      <c r="A14">
        <v>2</v>
      </c>
      <c r="B14" t="s">
        <v>92</v>
      </c>
    </row>
    <row r="15" spans="1:2" x14ac:dyDescent="0.2">
      <c r="B15" t="s">
        <v>89</v>
      </c>
    </row>
    <row r="16" spans="1:2" x14ac:dyDescent="0.2">
      <c r="A16">
        <v>3</v>
      </c>
      <c r="B16" t="s">
        <v>66</v>
      </c>
    </row>
    <row r="17" spans="1:2" x14ac:dyDescent="0.2">
      <c r="B17" s="33" t="s">
        <v>67</v>
      </c>
    </row>
    <row r="18" spans="1:2" x14ac:dyDescent="0.2">
      <c r="B18" s="33" t="s">
        <v>68</v>
      </c>
    </row>
    <row r="19" spans="1:2" x14ac:dyDescent="0.2">
      <c r="B19" s="33" t="s">
        <v>93</v>
      </c>
    </row>
    <row r="20" spans="1:2" x14ac:dyDescent="0.2">
      <c r="A20">
        <v>4</v>
      </c>
      <c r="B20" t="s">
        <v>91</v>
      </c>
    </row>
    <row r="21" spans="1:2" x14ac:dyDescent="0.2">
      <c r="B21" t="s">
        <v>69</v>
      </c>
    </row>
    <row r="22" spans="1:2" x14ac:dyDescent="0.2">
      <c r="B22" t="s">
        <v>94</v>
      </c>
    </row>
    <row r="24" spans="1:2" ht="11.25" customHeight="1" x14ac:dyDescent="0.2">
      <c r="A24" s="32"/>
    </row>
    <row r="28" spans="1:2" x14ac:dyDescent="0.2">
      <c r="B28" s="33"/>
    </row>
    <row r="29" spans="1:2" x14ac:dyDescent="0.2">
      <c r="B29" s="33"/>
    </row>
    <row r="30" spans="1:2" x14ac:dyDescent="0.2">
      <c r="B30" s="33"/>
    </row>
    <row r="31" spans="1:2" x14ac:dyDescent="0.2">
      <c r="B31" s="33"/>
    </row>
    <row r="32" spans="1:2" x14ac:dyDescent="0.2">
      <c r="B32" s="33"/>
    </row>
    <row r="33" spans="2:2" x14ac:dyDescent="0.2">
      <c r="B33" s="33"/>
    </row>
    <row r="41" spans="2:2" x14ac:dyDescent="0.2">
      <c r="B41" s="33"/>
    </row>
    <row r="42" spans="2:2" x14ac:dyDescent="0.2">
      <c r="B42" s="33"/>
    </row>
    <row r="43" spans="2:2" x14ac:dyDescent="0.2">
      <c r="B43" s="33"/>
    </row>
    <row r="44" spans="2:2" x14ac:dyDescent="0.2">
      <c r="B44" s="33"/>
    </row>
    <row r="48" spans="2:2" x14ac:dyDescent="0.2">
      <c r="B48" s="33"/>
    </row>
    <row r="49" spans="2:2" x14ac:dyDescent="0.2">
      <c r="B49" s="33"/>
    </row>
    <row r="52" spans="2:2" x14ac:dyDescent="0.2">
      <c r="B52" s="33"/>
    </row>
    <row r="53" spans="2:2" x14ac:dyDescent="0.2">
      <c r="B53" s="33"/>
    </row>
    <row r="56" spans="2:2" x14ac:dyDescent="0.2">
      <c r="B56" s="33"/>
    </row>
    <row r="57" spans="2:2" x14ac:dyDescent="0.2">
      <c r="B57" s="33"/>
    </row>
    <row r="58" spans="2:2" x14ac:dyDescent="0.2">
      <c r="B58" s="33"/>
    </row>
    <row r="59" spans="2:2" x14ac:dyDescent="0.2">
      <c r="B59" s="33"/>
    </row>
    <row r="60" spans="2:2" x14ac:dyDescent="0.2">
      <c r="B60" s="33"/>
    </row>
    <row r="61" spans="2:2" x14ac:dyDescent="0.2">
      <c r="B61" s="33"/>
    </row>
    <row r="62" spans="2:2" x14ac:dyDescent="0.2">
      <c r="B62" s="33"/>
    </row>
    <row r="64" spans="2:2" x14ac:dyDescent="0.2">
      <c r="B64" s="33"/>
    </row>
    <row r="65" spans="2:2" x14ac:dyDescent="0.2">
      <c r="B65" s="33"/>
    </row>
    <row r="67" spans="2:2" x14ac:dyDescent="0.2">
      <c r="B67" s="33"/>
    </row>
    <row r="68" spans="2:2" x14ac:dyDescent="0.2">
      <c r="B68" s="33"/>
    </row>
    <row r="89" spans="2:2" x14ac:dyDescent="0.2">
      <c r="B89" s="33"/>
    </row>
    <row r="90" spans="2:2" x14ac:dyDescent="0.2">
      <c r="B90" s="33"/>
    </row>
    <row r="91" spans="2:2" x14ac:dyDescent="0.2">
      <c r="B91" s="33"/>
    </row>
    <row r="97" spans="2:2" x14ac:dyDescent="0.2">
      <c r="B97" s="33"/>
    </row>
    <row r="98" spans="2:2" x14ac:dyDescent="0.2">
      <c r="B98" s="33"/>
    </row>
    <row r="99" spans="2:2" x14ac:dyDescent="0.2">
      <c r="B99" s="33"/>
    </row>
  </sheetData>
  <sheetProtection password="82E8" sheet="1" formatCells="0" formatColumns="0" formatRows="0" insertColumns="0" insertRows="0" insertHyperlinks="0" deleteColumns="0" deleteRows="0" sort="0" autoFilter="0" pivotTables="0"/>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5"/>
  <sheetViews>
    <sheetView tabSelected="1" workbookViewId="0">
      <pane xSplit="1" ySplit="3" topLeftCell="B4" activePane="bottomRight" state="frozen"/>
      <selection pane="topRight" activeCell="B1" sqref="B1"/>
      <selection pane="bottomLeft" activeCell="A4" sqref="A4"/>
      <selection pane="bottomRight" activeCell="A128" sqref="A128"/>
    </sheetView>
  </sheetViews>
  <sheetFormatPr defaultRowHeight="12.75" x14ac:dyDescent="0.2"/>
  <cols>
    <col min="1" max="1" width="3.7109375" style="36" bestFit="1" customWidth="1"/>
    <col min="2" max="2" width="99.5703125" bestFit="1" customWidth="1"/>
    <col min="3" max="3" width="12" bestFit="1" customWidth="1"/>
    <col min="4" max="4" width="23.5703125" bestFit="1" customWidth="1"/>
  </cols>
  <sheetData>
    <row r="1" spans="1:13" x14ac:dyDescent="0.2">
      <c r="C1" s="3"/>
      <c r="D1" s="4"/>
      <c r="E1" s="4"/>
      <c r="F1" s="5"/>
      <c r="G1" s="4"/>
      <c r="H1" s="4"/>
      <c r="I1" s="4"/>
      <c r="J1" s="4"/>
      <c r="K1" s="4"/>
      <c r="L1" s="1"/>
      <c r="M1" s="1"/>
    </row>
    <row r="2" spans="1:13" ht="14.25" customHeight="1" x14ac:dyDescent="0.25">
      <c r="B2" s="38" t="s">
        <v>102</v>
      </c>
      <c r="C2" s="35" t="s">
        <v>59</v>
      </c>
      <c r="D2" s="4"/>
      <c r="E2" s="4"/>
      <c r="F2" s="5"/>
      <c r="G2" s="4"/>
      <c r="H2" s="4"/>
      <c r="I2" s="4"/>
      <c r="J2" s="4"/>
      <c r="K2" s="4"/>
      <c r="L2" s="1"/>
      <c r="M2" s="1"/>
    </row>
    <row r="3" spans="1:13" x14ac:dyDescent="0.2">
      <c r="B3" s="40" t="s">
        <v>58</v>
      </c>
      <c r="C3" s="34" t="s">
        <v>70</v>
      </c>
      <c r="D3" s="30" t="s">
        <v>60</v>
      </c>
      <c r="E3" s="4"/>
      <c r="F3" s="5"/>
      <c r="G3" s="4"/>
      <c r="H3" s="4"/>
      <c r="I3" s="4"/>
      <c r="J3" s="4"/>
      <c r="K3" s="4"/>
      <c r="L3" s="1"/>
      <c r="M3" s="1"/>
    </row>
    <row r="4" spans="1:13" x14ac:dyDescent="0.2">
      <c r="B4" s="39"/>
      <c r="C4" s="34"/>
      <c r="D4" s="30"/>
      <c r="E4" s="4"/>
      <c r="F4" s="5"/>
      <c r="G4" s="4"/>
      <c r="H4" s="4"/>
      <c r="I4" s="4"/>
      <c r="J4" s="4"/>
      <c r="K4" s="4"/>
      <c r="L4" s="1"/>
      <c r="M4" s="1"/>
    </row>
    <row r="5" spans="1:13" x14ac:dyDescent="0.2">
      <c r="B5" s="39"/>
      <c r="C5" s="34"/>
      <c r="D5" s="30"/>
      <c r="E5" s="4"/>
      <c r="F5" s="5"/>
      <c r="G5" s="4"/>
      <c r="H5" s="4"/>
      <c r="I5" s="4"/>
      <c r="J5" s="4"/>
      <c r="K5" s="4"/>
      <c r="L5" s="1"/>
      <c r="M5" s="1"/>
    </row>
    <row r="6" spans="1:13" x14ac:dyDescent="0.2">
      <c r="B6" s="8" t="s">
        <v>2</v>
      </c>
      <c r="C6" s="10"/>
      <c r="D6" s="6"/>
      <c r="E6" s="6"/>
      <c r="F6" s="6"/>
      <c r="G6" s="6"/>
      <c r="H6" s="6"/>
      <c r="I6" s="6"/>
      <c r="J6" s="6"/>
      <c r="K6" s="6"/>
      <c r="L6" s="6"/>
      <c r="M6" s="6"/>
    </row>
    <row r="7" spans="1:13" x14ac:dyDescent="0.2">
      <c r="A7" s="36" t="s">
        <v>73</v>
      </c>
      <c r="B7" s="2" t="s">
        <v>10</v>
      </c>
      <c r="C7" s="11">
        <v>0</v>
      </c>
      <c r="D7" s="17" t="s">
        <v>50</v>
      </c>
      <c r="E7" s="7"/>
      <c r="F7" s="6"/>
      <c r="G7" s="6"/>
      <c r="H7" s="6"/>
      <c r="I7" s="6"/>
      <c r="J7" s="6"/>
      <c r="K7" s="6"/>
      <c r="L7" s="6"/>
      <c r="M7" s="6"/>
    </row>
    <row r="8" spans="1:13" x14ac:dyDescent="0.2">
      <c r="A8" s="36" t="s">
        <v>74</v>
      </c>
      <c r="B8" s="2" t="s">
        <v>11</v>
      </c>
      <c r="C8" s="11">
        <v>0</v>
      </c>
      <c r="D8" s="18" t="s">
        <v>50</v>
      </c>
      <c r="E8" s="6"/>
      <c r="F8" s="6"/>
      <c r="G8" s="6"/>
      <c r="H8" s="6"/>
      <c r="I8" s="6"/>
      <c r="J8" s="6"/>
      <c r="K8" s="6"/>
      <c r="L8" s="6"/>
      <c r="M8" s="6"/>
    </row>
    <row r="9" spans="1:13" x14ac:dyDescent="0.2">
      <c r="A9" s="36" t="s">
        <v>75</v>
      </c>
      <c r="B9" s="2" t="s">
        <v>12</v>
      </c>
      <c r="C9" s="11">
        <v>0</v>
      </c>
      <c r="D9" s="18" t="s">
        <v>50</v>
      </c>
      <c r="E9" s="6"/>
      <c r="F9" s="7"/>
      <c r="G9" s="6"/>
      <c r="H9" s="6"/>
      <c r="I9" s="6"/>
      <c r="J9" s="6"/>
      <c r="K9" s="6"/>
      <c r="L9" s="6"/>
      <c r="M9" s="6"/>
    </row>
    <row r="10" spans="1:13" x14ac:dyDescent="0.2">
      <c r="A10" s="36" t="s">
        <v>76</v>
      </c>
      <c r="B10" s="2" t="s">
        <v>71</v>
      </c>
      <c r="C10" s="11">
        <v>0</v>
      </c>
      <c r="D10" s="17" t="s">
        <v>50</v>
      </c>
      <c r="E10" s="6"/>
      <c r="F10" s="7"/>
      <c r="G10" s="6"/>
      <c r="H10" s="6"/>
      <c r="I10" s="6"/>
      <c r="J10" s="6"/>
      <c r="K10" s="6"/>
      <c r="L10" s="6"/>
      <c r="M10" s="6"/>
    </row>
    <row r="11" spans="1:13" x14ac:dyDescent="0.2">
      <c r="A11" s="36" t="s">
        <v>143</v>
      </c>
      <c r="B11" s="2" t="s">
        <v>13</v>
      </c>
      <c r="C11" s="12"/>
      <c r="D11" s="18"/>
      <c r="E11" s="6"/>
      <c r="F11" s="6"/>
      <c r="G11" s="6"/>
      <c r="H11" s="6"/>
      <c r="I11" s="6"/>
      <c r="J11" s="6"/>
      <c r="K11" s="6"/>
      <c r="L11" s="6"/>
      <c r="M11" s="6"/>
    </row>
    <row r="12" spans="1:13" x14ac:dyDescent="0.2">
      <c r="B12" s="37" t="s">
        <v>103</v>
      </c>
      <c r="C12" s="11">
        <v>0</v>
      </c>
      <c r="D12" s="18" t="s">
        <v>0</v>
      </c>
      <c r="E12" s="6"/>
      <c r="F12" s="7"/>
      <c r="G12" s="6"/>
      <c r="H12" s="6"/>
      <c r="I12" s="6"/>
      <c r="J12" s="6"/>
      <c r="K12" s="6"/>
      <c r="L12" s="6"/>
      <c r="M12" s="6"/>
    </row>
    <row r="13" spans="1:13" x14ac:dyDescent="0.2">
      <c r="B13" s="9" t="s">
        <v>15</v>
      </c>
      <c r="C13" s="11">
        <v>0</v>
      </c>
      <c r="D13" s="18" t="s">
        <v>0</v>
      </c>
      <c r="E13" s="6"/>
      <c r="F13" s="7"/>
      <c r="G13" s="6"/>
      <c r="H13" s="6"/>
      <c r="I13" s="6"/>
      <c r="J13" s="7"/>
      <c r="K13" s="6"/>
      <c r="L13" s="6"/>
      <c r="M13" s="6"/>
    </row>
    <row r="14" spans="1:13" x14ac:dyDescent="0.2">
      <c r="A14" s="36" t="s">
        <v>144</v>
      </c>
      <c r="B14" s="1" t="s">
        <v>124</v>
      </c>
      <c r="C14" s="12"/>
      <c r="D14" s="18"/>
      <c r="E14" s="6"/>
      <c r="F14" s="6"/>
      <c r="G14" s="6"/>
      <c r="H14" s="6"/>
      <c r="I14" s="6"/>
      <c r="J14" s="6"/>
      <c r="K14" s="6"/>
      <c r="L14" s="6"/>
      <c r="M14" s="6"/>
    </row>
    <row r="15" spans="1:13" x14ac:dyDescent="0.2">
      <c r="B15" s="9" t="s">
        <v>72</v>
      </c>
      <c r="C15" s="11">
        <v>0</v>
      </c>
      <c r="D15" s="17" t="s">
        <v>97</v>
      </c>
      <c r="E15" s="7"/>
      <c r="F15" s="7"/>
      <c r="G15" s="6"/>
      <c r="H15" s="6"/>
      <c r="I15" s="6"/>
      <c r="J15" s="6"/>
      <c r="K15" s="6"/>
      <c r="L15" s="6"/>
      <c r="M15" s="6"/>
    </row>
    <row r="16" spans="1:13" x14ac:dyDescent="0.2">
      <c r="B16" s="9" t="s">
        <v>15</v>
      </c>
      <c r="C16" s="11">
        <v>0</v>
      </c>
      <c r="D16" s="18" t="s">
        <v>0</v>
      </c>
      <c r="E16" s="6"/>
      <c r="F16" s="6"/>
      <c r="G16" s="6"/>
      <c r="H16" s="7"/>
      <c r="I16" s="6"/>
      <c r="J16" s="6"/>
      <c r="K16" s="6"/>
      <c r="L16" s="6"/>
      <c r="M16" s="6"/>
    </row>
    <row r="17" spans="1:13" x14ac:dyDescent="0.2">
      <c r="A17" s="36" t="s">
        <v>77</v>
      </c>
      <c r="B17" s="1" t="s">
        <v>125</v>
      </c>
      <c r="C17" s="11">
        <v>0</v>
      </c>
      <c r="D17" s="18" t="s">
        <v>0</v>
      </c>
      <c r="E17" s="6"/>
      <c r="F17" s="7"/>
      <c r="G17" s="6"/>
      <c r="H17" s="7"/>
      <c r="I17" s="6"/>
      <c r="J17" s="6"/>
      <c r="K17" s="6"/>
      <c r="L17" s="6"/>
      <c r="M17" s="6"/>
    </row>
    <row r="18" spans="1:13" x14ac:dyDescent="0.2">
      <c r="B18" s="2"/>
      <c r="C18" s="12"/>
      <c r="D18" s="17"/>
      <c r="E18" s="6"/>
      <c r="F18" s="6"/>
      <c r="G18" s="6"/>
      <c r="H18" s="6"/>
      <c r="I18" s="6"/>
      <c r="J18" s="6"/>
      <c r="K18" s="6"/>
      <c r="L18" s="6"/>
      <c r="M18" s="6"/>
    </row>
    <row r="19" spans="1:13" x14ac:dyDescent="0.2">
      <c r="B19" s="8" t="s">
        <v>118</v>
      </c>
      <c r="C19" s="13"/>
      <c r="D19" s="17"/>
      <c r="E19" s="6"/>
      <c r="F19" s="6"/>
      <c r="G19" s="6"/>
      <c r="H19" s="6"/>
      <c r="I19" s="6"/>
      <c r="J19" s="6"/>
      <c r="K19" s="6"/>
      <c r="L19" s="6"/>
      <c r="M19" s="6"/>
    </row>
    <row r="20" spans="1:13" x14ac:dyDescent="0.2">
      <c r="A20" s="36" t="s">
        <v>78</v>
      </c>
      <c r="B20" s="1" t="s">
        <v>119</v>
      </c>
      <c r="C20" s="12"/>
      <c r="D20" s="17"/>
      <c r="E20" s="6"/>
      <c r="F20" s="7"/>
      <c r="G20" s="7"/>
      <c r="H20" s="6"/>
      <c r="I20" s="6"/>
      <c r="J20" s="6"/>
      <c r="K20" s="6"/>
      <c r="L20" s="6"/>
      <c r="M20" s="6"/>
    </row>
    <row r="21" spans="1:13" x14ac:dyDescent="0.2">
      <c r="B21" s="9" t="s">
        <v>17</v>
      </c>
      <c r="C21" s="11">
        <v>0</v>
      </c>
      <c r="D21" s="18" t="s">
        <v>51</v>
      </c>
      <c r="E21" s="6"/>
      <c r="F21" s="6"/>
      <c r="G21" s="7"/>
      <c r="H21" s="6"/>
      <c r="I21" s="6"/>
      <c r="J21" s="6"/>
      <c r="K21" s="6"/>
      <c r="L21" s="6"/>
      <c r="M21" s="6"/>
    </row>
    <row r="22" spans="1:13" x14ac:dyDescent="0.2">
      <c r="B22" s="37" t="s">
        <v>117</v>
      </c>
      <c r="C22" s="11">
        <v>0</v>
      </c>
      <c r="D22" s="17" t="s">
        <v>50</v>
      </c>
      <c r="E22" s="6"/>
      <c r="F22" s="7"/>
      <c r="G22" s="7"/>
      <c r="H22" s="6"/>
      <c r="I22" s="6"/>
      <c r="J22" s="6"/>
      <c r="K22" s="6"/>
      <c r="L22" s="6"/>
      <c r="M22" s="6"/>
    </row>
    <row r="23" spans="1:13" x14ac:dyDescent="0.2">
      <c r="B23" s="9" t="s">
        <v>18</v>
      </c>
      <c r="C23" s="11">
        <v>0</v>
      </c>
      <c r="D23" s="18" t="s">
        <v>0</v>
      </c>
      <c r="E23" s="6"/>
      <c r="F23" s="7"/>
      <c r="G23" s="7"/>
      <c r="H23" s="6"/>
      <c r="I23" s="6"/>
      <c r="J23" s="6"/>
      <c r="K23" s="6"/>
      <c r="L23" s="6"/>
      <c r="M23" s="6"/>
    </row>
    <row r="24" spans="1:13" x14ac:dyDescent="0.2">
      <c r="A24" s="36">
        <v>9</v>
      </c>
      <c r="B24" s="37" t="s">
        <v>52</v>
      </c>
      <c r="C24" s="11">
        <v>0</v>
      </c>
      <c r="D24" s="17" t="s">
        <v>97</v>
      </c>
      <c r="E24" s="7"/>
      <c r="F24" s="7"/>
      <c r="G24" s="7"/>
      <c r="H24" s="6"/>
      <c r="I24" s="6"/>
      <c r="J24" s="6"/>
      <c r="K24" s="6"/>
      <c r="L24" s="6"/>
      <c r="M24" s="6"/>
    </row>
    <row r="25" spans="1:13" x14ac:dyDescent="0.2">
      <c r="A25" s="36" t="s">
        <v>79</v>
      </c>
      <c r="B25" s="2" t="s">
        <v>20</v>
      </c>
      <c r="C25" s="12"/>
      <c r="D25" s="18"/>
      <c r="E25" s="6"/>
      <c r="F25" s="6"/>
      <c r="G25" s="7"/>
      <c r="H25" s="6"/>
      <c r="I25" s="6"/>
      <c r="J25" s="6"/>
      <c r="K25" s="6"/>
      <c r="L25" s="6"/>
      <c r="M25" s="6"/>
    </row>
    <row r="26" spans="1:13" x14ac:dyDescent="0.2">
      <c r="B26" s="9" t="s">
        <v>17</v>
      </c>
      <c r="C26" s="11">
        <v>0</v>
      </c>
      <c r="D26" s="17" t="s">
        <v>51</v>
      </c>
      <c r="E26" s="6"/>
      <c r="F26" s="7"/>
      <c r="G26" s="7"/>
      <c r="H26" s="6"/>
      <c r="I26" s="6"/>
      <c r="J26" s="6"/>
      <c r="K26" s="6"/>
      <c r="L26" s="6"/>
      <c r="M26" s="6"/>
    </row>
    <row r="27" spans="1:13" x14ac:dyDescent="0.2">
      <c r="B27" s="9" t="s">
        <v>21</v>
      </c>
      <c r="C27" s="11">
        <v>0</v>
      </c>
      <c r="D27" s="18" t="s">
        <v>0</v>
      </c>
      <c r="E27" s="6"/>
      <c r="F27" s="7"/>
      <c r="G27" s="7"/>
      <c r="H27" s="6"/>
      <c r="I27" s="6"/>
      <c r="J27" s="6"/>
      <c r="K27" s="6"/>
      <c r="L27" s="6"/>
      <c r="M27" s="6"/>
    </row>
    <row r="28" spans="1:13" x14ac:dyDescent="0.2">
      <c r="A28" s="36">
        <v>11</v>
      </c>
      <c r="B28" s="1" t="s">
        <v>95</v>
      </c>
      <c r="C28" s="11">
        <v>0</v>
      </c>
      <c r="D28" s="18" t="s">
        <v>0</v>
      </c>
      <c r="E28" s="6"/>
      <c r="F28" s="7"/>
      <c r="G28" s="7"/>
      <c r="H28" s="6"/>
      <c r="I28" s="6"/>
      <c r="J28" s="6"/>
      <c r="K28" s="6"/>
      <c r="L28" s="6"/>
      <c r="M28" s="6"/>
    </row>
    <row r="29" spans="1:13" x14ac:dyDescent="0.2">
      <c r="B29" s="2"/>
      <c r="C29" s="12"/>
      <c r="D29" s="18"/>
      <c r="E29" s="6"/>
      <c r="F29" s="6"/>
      <c r="G29" s="6"/>
      <c r="H29" s="6"/>
      <c r="I29" s="6"/>
      <c r="J29" s="6"/>
      <c r="K29" s="6"/>
      <c r="L29" s="6"/>
      <c r="M29" s="6"/>
    </row>
    <row r="30" spans="1:13" x14ac:dyDescent="0.2">
      <c r="B30" s="15" t="s">
        <v>22</v>
      </c>
      <c r="C30" s="12"/>
      <c r="D30" s="17"/>
      <c r="E30" s="6"/>
      <c r="F30" s="7"/>
      <c r="G30" s="7"/>
      <c r="H30" s="6"/>
      <c r="I30" s="6"/>
      <c r="J30" s="6"/>
      <c r="K30" s="6"/>
      <c r="L30" s="6"/>
      <c r="M30" s="6"/>
    </row>
    <row r="31" spans="1:13" x14ac:dyDescent="0.2">
      <c r="A31" s="36">
        <v>12</v>
      </c>
      <c r="B31" s="2" t="s">
        <v>23</v>
      </c>
      <c r="C31" s="12"/>
      <c r="D31" s="17"/>
      <c r="E31" s="6"/>
      <c r="F31" s="7"/>
      <c r="G31" s="7"/>
      <c r="H31" s="6"/>
      <c r="I31" s="6"/>
      <c r="J31" s="6"/>
      <c r="K31" s="6"/>
      <c r="L31" s="6"/>
      <c r="M31" s="6"/>
    </row>
    <row r="32" spans="1:13" x14ac:dyDescent="0.2">
      <c r="B32" s="37" t="s">
        <v>104</v>
      </c>
      <c r="C32" s="11">
        <v>0</v>
      </c>
      <c r="D32" s="18" t="s">
        <v>50</v>
      </c>
      <c r="E32" s="6"/>
      <c r="F32" s="7"/>
      <c r="G32" s="6"/>
      <c r="H32" s="6"/>
      <c r="I32" s="6"/>
      <c r="J32" s="6"/>
      <c r="K32" s="6"/>
      <c r="L32" s="6"/>
      <c r="M32" s="6"/>
    </row>
    <row r="33" spans="1:13" x14ac:dyDescent="0.2">
      <c r="B33" s="37" t="s">
        <v>105</v>
      </c>
      <c r="C33" s="11">
        <v>0</v>
      </c>
      <c r="D33" s="18" t="s">
        <v>0</v>
      </c>
      <c r="E33" s="6"/>
      <c r="F33" s="7"/>
      <c r="G33" s="7"/>
      <c r="H33" s="6"/>
      <c r="I33" s="6"/>
      <c r="J33" s="6"/>
      <c r="K33" s="6"/>
      <c r="L33" s="6"/>
      <c r="M33" s="6"/>
    </row>
    <row r="34" spans="1:13" x14ac:dyDescent="0.2">
      <c r="A34" s="36" t="s">
        <v>145</v>
      </c>
      <c r="B34" s="37" t="s">
        <v>152</v>
      </c>
      <c r="C34" s="12"/>
      <c r="D34" s="18"/>
      <c r="E34" s="6"/>
      <c r="F34" s="7"/>
      <c r="G34" s="7"/>
      <c r="H34" s="6"/>
      <c r="I34" s="6"/>
      <c r="J34" s="6"/>
      <c r="K34" s="6"/>
      <c r="L34" s="6"/>
      <c r="M34" s="6"/>
    </row>
    <row r="35" spans="1:13" x14ac:dyDescent="0.2">
      <c r="B35" s="37" t="s">
        <v>151</v>
      </c>
      <c r="C35" s="11">
        <v>0</v>
      </c>
      <c r="D35" s="17" t="s">
        <v>50</v>
      </c>
      <c r="E35" s="6"/>
      <c r="F35" s="7"/>
      <c r="G35" s="7"/>
      <c r="H35" s="6"/>
      <c r="I35" s="6"/>
      <c r="J35" s="6"/>
      <c r="K35" s="6"/>
      <c r="L35" s="6"/>
      <c r="M35" s="6"/>
    </row>
    <row r="36" spans="1:13" x14ac:dyDescent="0.2">
      <c r="B36" s="37" t="s">
        <v>154</v>
      </c>
      <c r="C36" s="11">
        <v>0</v>
      </c>
      <c r="D36" s="17" t="s">
        <v>50</v>
      </c>
      <c r="E36" s="6"/>
      <c r="F36" s="7"/>
      <c r="G36" s="7"/>
      <c r="H36" s="6"/>
      <c r="I36" s="6"/>
      <c r="J36" s="6"/>
      <c r="K36" s="6"/>
      <c r="L36" s="6"/>
      <c r="M36" s="6"/>
    </row>
    <row r="37" spans="1:13" ht="12" customHeight="1" x14ac:dyDescent="0.2">
      <c r="B37" s="37" t="s">
        <v>153</v>
      </c>
      <c r="C37" s="11">
        <v>0</v>
      </c>
      <c r="D37" s="17" t="s">
        <v>50</v>
      </c>
      <c r="E37" s="6"/>
      <c r="F37" s="7"/>
      <c r="G37" s="7"/>
      <c r="H37" s="6"/>
      <c r="I37" s="6"/>
      <c r="J37" s="6"/>
      <c r="K37" s="6"/>
      <c r="L37" s="6"/>
      <c r="M37" s="6"/>
    </row>
    <row r="38" spans="1:13" x14ac:dyDescent="0.2">
      <c r="B38" s="37" t="s">
        <v>155</v>
      </c>
      <c r="C38" s="11">
        <v>0</v>
      </c>
      <c r="D38" s="17" t="s">
        <v>97</v>
      </c>
      <c r="E38" s="6"/>
      <c r="F38" s="7"/>
      <c r="G38" s="7"/>
      <c r="H38" s="6"/>
      <c r="I38" s="6"/>
      <c r="J38" s="6"/>
      <c r="K38" s="6"/>
      <c r="L38" s="6"/>
      <c r="M38" s="6"/>
    </row>
    <row r="39" spans="1:13" x14ac:dyDescent="0.2">
      <c r="B39" s="37" t="s">
        <v>168</v>
      </c>
      <c r="C39" s="11">
        <v>0</v>
      </c>
      <c r="D39" s="17" t="s">
        <v>0</v>
      </c>
      <c r="E39" s="6"/>
      <c r="F39" s="7"/>
      <c r="G39" s="7"/>
      <c r="H39" s="6"/>
      <c r="I39" s="6"/>
      <c r="J39" s="6"/>
      <c r="K39" s="6"/>
      <c r="L39" s="6"/>
      <c r="M39" s="6"/>
    </row>
    <row r="40" spans="1:13" x14ac:dyDescent="0.2">
      <c r="A40" s="36" t="s">
        <v>182</v>
      </c>
      <c r="B40" s="37" t="s">
        <v>146</v>
      </c>
      <c r="C40" s="11">
        <v>0</v>
      </c>
      <c r="D40" s="17" t="s">
        <v>0</v>
      </c>
      <c r="E40" s="6"/>
      <c r="F40" s="7"/>
      <c r="G40" s="7"/>
      <c r="H40" s="6"/>
      <c r="I40" s="6"/>
      <c r="J40" s="6"/>
      <c r="K40" s="6"/>
      <c r="L40" s="6"/>
      <c r="M40" s="6"/>
    </row>
    <row r="41" spans="1:13" x14ac:dyDescent="0.2">
      <c r="A41" s="36" t="s">
        <v>183</v>
      </c>
      <c r="B41" s="37" t="s">
        <v>139</v>
      </c>
      <c r="C41" s="11">
        <v>0</v>
      </c>
      <c r="D41" s="17" t="s">
        <v>50</v>
      </c>
      <c r="E41" s="6"/>
      <c r="F41" s="7"/>
      <c r="G41" s="7"/>
      <c r="H41" s="6"/>
      <c r="I41" s="6"/>
      <c r="J41" s="6"/>
      <c r="K41" s="6"/>
      <c r="L41" s="6"/>
      <c r="M41" s="6"/>
    </row>
    <row r="42" spans="1:13" x14ac:dyDescent="0.2">
      <c r="A42" s="36">
        <v>16</v>
      </c>
      <c r="B42" s="2" t="s">
        <v>24</v>
      </c>
      <c r="C42" s="12"/>
      <c r="D42" s="17"/>
      <c r="E42" s="6"/>
      <c r="F42" s="7"/>
      <c r="G42" s="7"/>
      <c r="H42" s="6"/>
      <c r="I42" s="6"/>
      <c r="J42" s="6"/>
      <c r="K42" s="6"/>
      <c r="L42" s="6"/>
      <c r="M42" s="6"/>
    </row>
    <row r="43" spans="1:13" x14ac:dyDescent="0.2">
      <c r="B43" s="37" t="s">
        <v>121</v>
      </c>
      <c r="C43" s="11">
        <v>0</v>
      </c>
      <c r="D43" s="18" t="s">
        <v>0</v>
      </c>
      <c r="E43" s="6"/>
      <c r="F43" s="6"/>
      <c r="G43" s="6"/>
      <c r="H43" s="6"/>
      <c r="I43" s="6"/>
      <c r="J43" s="6"/>
      <c r="K43" s="6"/>
      <c r="L43" s="6"/>
      <c r="M43" s="6"/>
    </row>
    <row r="44" spans="1:13" x14ac:dyDescent="0.2">
      <c r="B44" s="9" t="s">
        <v>25</v>
      </c>
      <c r="C44" s="11">
        <v>0</v>
      </c>
      <c r="D44" s="17" t="s">
        <v>1</v>
      </c>
      <c r="E44" s="6"/>
      <c r="F44" s="7"/>
      <c r="G44" s="7"/>
      <c r="H44" s="7"/>
      <c r="I44" s="6"/>
      <c r="J44" s="6"/>
      <c r="K44" s="6"/>
      <c r="L44" s="6"/>
      <c r="M44" s="6"/>
    </row>
    <row r="45" spans="1:13" x14ac:dyDescent="0.2">
      <c r="A45" s="36" t="s">
        <v>184</v>
      </c>
      <c r="B45" s="1" t="s">
        <v>147</v>
      </c>
      <c r="C45" s="12"/>
      <c r="D45" s="17"/>
      <c r="E45" s="6"/>
      <c r="F45" s="7"/>
      <c r="G45" s="7"/>
      <c r="H45" s="6"/>
      <c r="I45" s="6"/>
      <c r="J45" s="6"/>
      <c r="K45" s="6"/>
      <c r="L45" s="6"/>
      <c r="M45" s="6"/>
    </row>
    <row r="46" spans="1:13" x14ac:dyDescent="0.2">
      <c r="B46" s="37" t="s">
        <v>140</v>
      </c>
      <c r="C46" s="11">
        <v>0</v>
      </c>
      <c r="D46" s="17" t="s">
        <v>97</v>
      </c>
      <c r="E46" s="7"/>
      <c r="F46" s="6"/>
      <c r="G46" s="6"/>
      <c r="H46" s="6"/>
      <c r="I46" s="6"/>
      <c r="J46" s="6"/>
      <c r="K46" s="6"/>
      <c r="L46" s="6"/>
      <c r="M46" s="6"/>
    </row>
    <row r="47" spans="1:13" x14ac:dyDescent="0.2">
      <c r="B47" s="37" t="s">
        <v>141</v>
      </c>
      <c r="C47" s="11">
        <v>0</v>
      </c>
      <c r="D47" s="18" t="s">
        <v>0</v>
      </c>
      <c r="E47" s="6"/>
      <c r="F47" s="6"/>
      <c r="G47" s="6"/>
      <c r="H47" s="6"/>
      <c r="I47" s="6"/>
      <c r="J47" s="6"/>
      <c r="K47" s="6"/>
      <c r="L47" s="6"/>
      <c r="M47" s="6"/>
    </row>
    <row r="48" spans="1:13" x14ac:dyDescent="0.2">
      <c r="B48" s="37" t="s">
        <v>142</v>
      </c>
      <c r="C48" s="11">
        <v>0</v>
      </c>
      <c r="D48" s="17" t="s">
        <v>1</v>
      </c>
      <c r="E48" s="6"/>
      <c r="F48" s="6"/>
      <c r="G48" s="6"/>
      <c r="H48" s="7"/>
      <c r="I48" s="6"/>
      <c r="J48" s="6"/>
      <c r="K48" s="6"/>
      <c r="L48" s="6"/>
      <c r="M48" s="6"/>
    </row>
    <row r="49" spans="1:13" x14ac:dyDescent="0.2">
      <c r="A49" s="36">
        <v>18</v>
      </c>
      <c r="B49" s="9" t="s">
        <v>54</v>
      </c>
      <c r="C49" s="11">
        <v>0</v>
      </c>
      <c r="D49" s="18" t="s">
        <v>0</v>
      </c>
      <c r="E49" s="6"/>
      <c r="F49" s="6"/>
      <c r="G49" s="6"/>
      <c r="H49" s="7"/>
      <c r="I49" s="6"/>
      <c r="J49" s="6"/>
      <c r="K49" s="6"/>
      <c r="L49" s="6"/>
      <c r="M49" s="6"/>
    </row>
    <row r="50" spans="1:13" x14ac:dyDescent="0.2">
      <c r="A50" s="36" t="s">
        <v>185</v>
      </c>
      <c r="B50" s="37" t="s">
        <v>137</v>
      </c>
      <c r="C50" s="12"/>
      <c r="D50" s="18"/>
      <c r="E50" s="6"/>
      <c r="F50" s="6"/>
      <c r="G50" s="6"/>
      <c r="H50" s="7"/>
      <c r="I50" s="6"/>
      <c r="J50" s="6"/>
      <c r="K50" s="6"/>
      <c r="L50" s="6"/>
      <c r="M50" s="6"/>
    </row>
    <row r="51" spans="1:13" x14ac:dyDescent="0.2">
      <c r="B51" s="37" t="s">
        <v>121</v>
      </c>
      <c r="C51" s="11">
        <v>0</v>
      </c>
      <c r="D51" s="17" t="s">
        <v>0</v>
      </c>
      <c r="E51" s="6"/>
      <c r="F51" s="6"/>
      <c r="G51" s="6"/>
      <c r="H51" s="7"/>
      <c r="I51" s="6"/>
      <c r="J51" s="6"/>
      <c r="K51" s="6"/>
      <c r="L51" s="6"/>
      <c r="M51" s="6"/>
    </row>
    <row r="52" spans="1:13" x14ac:dyDescent="0.2">
      <c r="B52" s="37" t="s">
        <v>25</v>
      </c>
      <c r="C52" s="11">
        <v>0</v>
      </c>
      <c r="D52" s="17" t="s">
        <v>138</v>
      </c>
      <c r="E52" s="6"/>
      <c r="F52" s="6"/>
      <c r="G52" s="6"/>
      <c r="H52" s="7"/>
      <c r="I52" s="6"/>
      <c r="J52" s="6"/>
      <c r="K52" s="6"/>
      <c r="L52" s="6"/>
      <c r="M52" s="6"/>
    </row>
    <row r="53" spans="1:13" x14ac:dyDescent="0.2">
      <c r="B53" s="37"/>
      <c r="C53" s="12"/>
      <c r="D53" s="17"/>
      <c r="E53" s="6"/>
      <c r="F53" s="6"/>
      <c r="G53" s="6"/>
      <c r="H53" s="7"/>
      <c r="I53" s="6"/>
      <c r="J53" s="6"/>
      <c r="K53" s="6"/>
      <c r="L53" s="6"/>
      <c r="M53" s="6"/>
    </row>
    <row r="54" spans="1:13" x14ac:dyDescent="0.2">
      <c r="B54" s="16" t="s">
        <v>107</v>
      </c>
      <c r="C54" s="12"/>
      <c r="D54" s="17"/>
      <c r="E54" s="6"/>
      <c r="F54" s="6"/>
      <c r="G54" s="6"/>
      <c r="H54" s="6"/>
      <c r="I54" s="6"/>
      <c r="J54" s="6"/>
      <c r="K54" s="6"/>
      <c r="L54" s="6"/>
      <c r="M54" s="6"/>
    </row>
    <row r="55" spans="1:13" x14ac:dyDescent="0.2">
      <c r="A55" s="36">
        <v>20</v>
      </c>
      <c r="B55" s="37" t="s">
        <v>108</v>
      </c>
      <c r="C55" s="12"/>
      <c r="E55" s="6"/>
      <c r="F55" s="6"/>
      <c r="G55" s="6"/>
      <c r="H55" s="6"/>
      <c r="I55" s="6"/>
      <c r="J55" s="6"/>
      <c r="K55" s="6"/>
      <c r="L55" s="6"/>
      <c r="M55" s="6"/>
    </row>
    <row r="56" spans="1:13" x14ac:dyDescent="0.2">
      <c r="B56" s="37" t="s">
        <v>109</v>
      </c>
      <c r="C56" s="11">
        <v>0</v>
      </c>
      <c r="D56" s="17" t="s">
        <v>50</v>
      </c>
      <c r="E56" s="6"/>
      <c r="F56" s="6"/>
      <c r="G56" s="6"/>
      <c r="H56" s="6"/>
      <c r="I56" s="6"/>
      <c r="J56" s="6"/>
      <c r="K56" s="6"/>
      <c r="L56" s="6"/>
      <c r="M56" s="6"/>
    </row>
    <row r="57" spans="1:13" x14ac:dyDescent="0.2">
      <c r="B57" s="37" t="s">
        <v>110</v>
      </c>
      <c r="C57" s="11">
        <v>0</v>
      </c>
      <c r="D57" s="17" t="s">
        <v>0</v>
      </c>
      <c r="E57" s="6"/>
      <c r="F57" s="6"/>
      <c r="G57" s="6"/>
      <c r="H57" s="6"/>
      <c r="I57" s="6"/>
      <c r="J57" s="6"/>
      <c r="K57" s="6"/>
      <c r="L57" s="6"/>
      <c r="M57" s="6"/>
    </row>
    <row r="58" spans="1:13" x14ac:dyDescent="0.2">
      <c r="A58" s="36" t="s">
        <v>129</v>
      </c>
      <c r="B58" s="1" t="s">
        <v>96</v>
      </c>
      <c r="C58" s="11">
        <v>0</v>
      </c>
      <c r="D58" s="17" t="s">
        <v>50</v>
      </c>
      <c r="E58" s="6"/>
      <c r="F58" s="6"/>
      <c r="G58" s="6"/>
      <c r="H58" s="6"/>
      <c r="I58" s="6"/>
      <c r="J58" s="6"/>
      <c r="K58" s="6"/>
      <c r="L58" s="6"/>
      <c r="M58" s="6"/>
    </row>
    <row r="59" spans="1:13" x14ac:dyDescent="0.2">
      <c r="A59" s="36" t="s">
        <v>156</v>
      </c>
      <c r="B59" s="1" t="s">
        <v>127</v>
      </c>
      <c r="C59" s="12"/>
      <c r="D59" s="17"/>
      <c r="E59" s="6"/>
      <c r="F59" s="6"/>
      <c r="G59" s="6"/>
      <c r="H59" s="6"/>
      <c r="I59" s="6"/>
      <c r="J59" s="6"/>
      <c r="K59" s="6"/>
      <c r="L59" s="6"/>
      <c r="M59" s="6"/>
    </row>
    <row r="60" spans="1:13" x14ac:dyDescent="0.2">
      <c r="B60" s="37" t="s">
        <v>26</v>
      </c>
      <c r="C60" s="11">
        <v>0</v>
      </c>
      <c r="D60" s="17" t="s">
        <v>97</v>
      </c>
      <c r="E60" s="7"/>
      <c r="F60" s="6"/>
      <c r="G60" s="6"/>
      <c r="H60" s="6"/>
      <c r="I60" s="6"/>
      <c r="J60" s="6"/>
      <c r="K60" s="6"/>
      <c r="L60" s="6"/>
      <c r="M60" s="6"/>
    </row>
    <row r="61" spans="1:13" x14ac:dyDescent="0.2">
      <c r="B61" s="37" t="s">
        <v>106</v>
      </c>
      <c r="C61" s="11">
        <v>0</v>
      </c>
      <c r="D61" s="18" t="s">
        <v>0</v>
      </c>
      <c r="E61" s="6"/>
      <c r="F61" s="6"/>
      <c r="G61" s="6"/>
      <c r="H61" s="6"/>
      <c r="I61" s="6"/>
      <c r="J61" s="6"/>
      <c r="K61" s="6"/>
      <c r="L61" s="6"/>
      <c r="M61" s="6"/>
    </row>
    <row r="62" spans="1:13" x14ac:dyDescent="0.2">
      <c r="A62" s="36" t="s">
        <v>186</v>
      </c>
      <c r="B62" s="37" t="s">
        <v>128</v>
      </c>
      <c r="C62" s="11"/>
      <c r="D62" s="17" t="s">
        <v>148</v>
      </c>
      <c r="E62" s="6"/>
      <c r="F62" s="6"/>
      <c r="G62" s="6"/>
      <c r="H62" s="6"/>
      <c r="I62" s="6"/>
      <c r="J62" s="6"/>
      <c r="K62" s="6"/>
      <c r="L62" s="6"/>
      <c r="M62" s="6"/>
    </row>
    <row r="63" spans="1:13" x14ac:dyDescent="0.2">
      <c r="A63" s="36" t="s">
        <v>80</v>
      </c>
      <c r="B63" s="9" t="s">
        <v>27</v>
      </c>
      <c r="C63" s="12"/>
      <c r="D63" s="18"/>
      <c r="E63" s="6"/>
      <c r="F63" s="6"/>
      <c r="G63" s="7"/>
      <c r="H63" s="6"/>
      <c r="I63" s="6"/>
      <c r="J63" s="6"/>
      <c r="K63" s="6"/>
      <c r="L63" s="6"/>
      <c r="M63" s="6"/>
    </row>
    <row r="64" spans="1:13" x14ac:dyDescent="0.2">
      <c r="B64" s="9" t="s">
        <v>55</v>
      </c>
      <c r="C64" s="11">
        <v>0</v>
      </c>
      <c r="D64" s="18" t="s">
        <v>50</v>
      </c>
      <c r="E64" s="6"/>
      <c r="F64" s="6"/>
      <c r="G64" s="6"/>
      <c r="H64" s="6"/>
      <c r="I64" s="6"/>
      <c r="J64" s="6"/>
      <c r="K64" s="6"/>
      <c r="L64" s="6"/>
      <c r="M64" s="6"/>
    </row>
    <row r="65" spans="1:13" x14ac:dyDescent="0.2">
      <c r="B65" s="9" t="s">
        <v>56</v>
      </c>
      <c r="C65" s="11">
        <v>0</v>
      </c>
      <c r="D65" s="18" t="s">
        <v>0</v>
      </c>
      <c r="E65" s="6"/>
      <c r="F65" s="6"/>
      <c r="G65" s="6"/>
      <c r="H65" s="6"/>
      <c r="I65" s="6"/>
      <c r="J65" s="6"/>
      <c r="K65" s="6"/>
      <c r="L65" s="6"/>
      <c r="M65" s="6"/>
    </row>
    <row r="66" spans="1:13" x14ac:dyDescent="0.2">
      <c r="B66" s="9" t="s">
        <v>28</v>
      </c>
      <c r="C66" s="11">
        <v>0</v>
      </c>
      <c r="D66" s="17" t="s">
        <v>0</v>
      </c>
      <c r="E66" s="6"/>
      <c r="F66" s="6"/>
      <c r="G66" s="6"/>
      <c r="H66" s="6"/>
      <c r="I66" s="6"/>
      <c r="J66" s="6"/>
      <c r="K66" s="6"/>
      <c r="L66" s="6"/>
      <c r="M66" s="6"/>
    </row>
    <row r="67" spans="1:13" x14ac:dyDescent="0.2">
      <c r="A67" s="36" t="s">
        <v>187</v>
      </c>
      <c r="B67" s="37" t="s">
        <v>131</v>
      </c>
      <c r="C67" s="12"/>
      <c r="D67" s="17"/>
      <c r="E67" s="6"/>
      <c r="F67" s="6"/>
      <c r="G67" s="6"/>
      <c r="H67" s="6"/>
      <c r="I67" s="6"/>
      <c r="J67" s="6"/>
      <c r="K67" s="6"/>
      <c r="L67" s="6"/>
      <c r="M67" s="6"/>
    </row>
    <row r="68" spans="1:13" x14ac:dyDescent="0.2">
      <c r="B68" s="37" t="s">
        <v>130</v>
      </c>
      <c r="C68" s="11">
        <v>0</v>
      </c>
      <c r="D68" s="17" t="s">
        <v>97</v>
      </c>
      <c r="E68" s="6"/>
      <c r="F68" s="6"/>
      <c r="G68" s="6"/>
      <c r="H68" s="6"/>
      <c r="I68" s="6"/>
      <c r="J68" s="6"/>
      <c r="K68" s="6"/>
      <c r="L68" s="6"/>
      <c r="M68" s="6"/>
    </row>
    <row r="69" spans="1:13" x14ac:dyDescent="0.2">
      <c r="B69" s="37" t="s">
        <v>132</v>
      </c>
      <c r="C69" s="11">
        <v>0</v>
      </c>
      <c r="D69" s="17" t="s">
        <v>0</v>
      </c>
      <c r="E69" s="6"/>
      <c r="F69" s="6"/>
      <c r="G69" s="6"/>
      <c r="H69" s="6"/>
      <c r="I69" s="6"/>
      <c r="J69" s="6"/>
      <c r="K69" s="6"/>
      <c r="L69" s="6"/>
      <c r="M69" s="6"/>
    </row>
    <row r="70" spans="1:13" x14ac:dyDescent="0.2">
      <c r="A70" s="36">
        <v>26</v>
      </c>
      <c r="B70" s="9" t="s">
        <v>29</v>
      </c>
      <c r="C70" s="11">
        <v>0</v>
      </c>
      <c r="D70" s="17" t="s">
        <v>0</v>
      </c>
      <c r="E70" s="6"/>
      <c r="F70" s="6"/>
      <c r="G70" s="6"/>
      <c r="H70" s="6"/>
      <c r="I70" s="6"/>
      <c r="J70" s="6"/>
      <c r="K70" s="6"/>
      <c r="L70" s="6"/>
      <c r="M70" s="6"/>
    </row>
    <row r="71" spans="1:13" x14ac:dyDescent="0.2">
      <c r="B71" s="9"/>
      <c r="C71" s="13"/>
      <c r="D71" s="17"/>
      <c r="E71" s="6"/>
      <c r="F71" s="6"/>
      <c r="G71" s="6"/>
      <c r="H71" s="6"/>
      <c r="I71" s="6"/>
      <c r="J71" s="6"/>
      <c r="K71" s="6"/>
      <c r="L71" s="6"/>
      <c r="M71" s="6"/>
    </row>
    <row r="72" spans="1:13" x14ac:dyDescent="0.2">
      <c r="B72" s="8" t="s">
        <v>3</v>
      </c>
      <c r="C72" s="13"/>
      <c r="D72" s="17"/>
      <c r="E72" s="6"/>
      <c r="F72" s="6"/>
      <c r="G72" s="6"/>
      <c r="H72" s="6"/>
      <c r="I72" s="6"/>
      <c r="J72" s="6"/>
      <c r="K72" s="6"/>
      <c r="L72" s="6"/>
      <c r="M72" s="6"/>
    </row>
    <row r="73" spans="1:13" x14ac:dyDescent="0.2">
      <c r="A73" s="36" t="s">
        <v>81</v>
      </c>
      <c r="B73" s="1" t="s">
        <v>122</v>
      </c>
      <c r="C73" s="11">
        <v>0</v>
      </c>
      <c r="D73" s="17" t="s">
        <v>50</v>
      </c>
      <c r="E73" s="6"/>
      <c r="F73" s="6"/>
      <c r="G73" s="6"/>
      <c r="H73" s="6"/>
      <c r="I73" s="6"/>
      <c r="J73" s="6"/>
      <c r="K73" s="6"/>
      <c r="L73" s="6"/>
      <c r="M73" s="6"/>
    </row>
    <row r="74" spans="1:13" x14ac:dyDescent="0.2">
      <c r="A74" s="36" t="s">
        <v>82</v>
      </c>
      <c r="B74" s="1" t="s">
        <v>126</v>
      </c>
      <c r="C74" s="11">
        <v>0</v>
      </c>
      <c r="D74" s="18" t="s">
        <v>0</v>
      </c>
      <c r="E74" s="6"/>
      <c r="F74" s="6"/>
      <c r="G74" s="6"/>
      <c r="H74" s="6"/>
      <c r="I74" s="6"/>
      <c r="J74" s="6"/>
      <c r="K74" s="6"/>
      <c r="L74" s="6"/>
      <c r="M74" s="6"/>
    </row>
    <row r="75" spans="1:13" x14ac:dyDescent="0.2">
      <c r="A75" s="36" t="s">
        <v>85</v>
      </c>
      <c r="B75" s="1" t="s">
        <v>157</v>
      </c>
      <c r="C75" s="12"/>
      <c r="D75" s="18"/>
      <c r="E75" s="6"/>
      <c r="F75" s="6"/>
      <c r="G75" s="6"/>
      <c r="H75" s="6"/>
      <c r="I75" s="6"/>
      <c r="J75" s="6"/>
      <c r="K75" s="6"/>
      <c r="L75" s="6"/>
      <c r="M75" s="6"/>
    </row>
    <row r="76" spans="1:13" x14ac:dyDescent="0.2">
      <c r="B76" s="37" t="s">
        <v>159</v>
      </c>
      <c r="C76" s="11">
        <v>0</v>
      </c>
      <c r="D76" s="17" t="s">
        <v>97</v>
      </c>
      <c r="E76" s="6"/>
      <c r="F76" s="6"/>
      <c r="G76" s="6"/>
      <c r="H76" s="6"/>
      <c r="I76" s="6"/>
      <c r="J76" s="6"/>
      <c r="K76" s="6"/>
      <c r="L76" s="6"/>
      <c r="M76" s="6"/>
    </row>
    <row r="77" spans="1:13" x14ac:dyDescent="0.2">
      <c r="B77" s="37" t="s">
        <v>158</v>
      </c>
      <c r="C77" s="11">
        <v>0</v>
      </c>
      <c r="D77" s="17" t="s">
        <v>97</v>
      </c>
      <c r="E77" s="6"/>
      <c r="F77" s="6"/>
      <c r="G77" s="6"/>
      <c r="H77" s="6"/>
      <c r="I77" s="6"/>
      <c r="J77" s="6"/>
      <c r="K77" s="6"/>
      <c r="L77" s="6"/>
      <c r="M77" s="6"/>
    </row>
    <row r="78" spans="1:13" x14ac:dyDescent="0.2">
      <c r="B78" s="37" t="s">
        <v>160</v>
      </c>
      <c r="C78" s="11">
        <v>0</v>
      </c>
      <c r="D78" s="17" t="s">
        <v>97</v>
      </c>
      <c r="E78" s="6"/>
      <c r="F78" s="6"/>
      <c r="G78" s="6"/>
      <c r="H78" s="6"/>
      <c r="I78" s="6"/>
      <c r="J78" s="6"/>
      <c r="K78" s="6"/>
      <c r="L78" s="6"/>
      <c r="M78" s="6"/>
    </row>
    <row r="79" spans="1:13" x14ac:dyDescent="0.2">
      <c r="B79" s="37" t="s">
        <v>161</v>
      </c>
      <c r="C79" s="11">
        <v>0</v>
      </c>
      <c r="D79" s="18" t="s">
        <v>0</v>
      </c>
      <c r="E79" s="6"/>
      <c r="F79" s="6"/>
      <c r="G79" s="6"/>
      <c r="H79" s="6"/>
      <c r="I79" s="6"/>
      <c r="J79" s="6"/>
      <c r="K79" s="6"/>
      <c r="L79" s="6"/>
      <c r="M79" s="6"/>
    </row>
    <row r="80" spans="1:13" x14ac:dyDescent="0.2">
      <c r="A80" s="36" t="s">
        <v>188</v>
      </c>
      <c r="B80" s="2" t="s">
        <v>83</v>
      </c>
      <c r="C80" s="11">
        <v>0</v>
      </c>
      <c r="D80" s="18" t="s">
        <v>0</v>
      </c>
      <c r="E80" s="6"/>
      <c r="F80" s="6"/>
      <c r="G80" s="6"/>
      <c r="H80" s="6"/>
      <c r="I80" s="6"/>
      <c r="J80" s="6"/>
      <c r="K80" s="6"/>
      <c r="L80" s="6"/>
      <c r="M80" s="6"/>
    </row>
    <row r="81" spans="1:13" x14ac:dyDescent="0.2">
      <c r="A81" s="36" t="s">
        <v>189</v>
      </c>
      <c r="B81" s="2" t="s">
        <v>84</v>
      </c>
      <c r="C81" s="11">
        <v>0</v>
      </c>
      <c r="D81" s="18" t="s">
        <v>1</v>
      </c>
      <c r="E81" s="6"/>
      <c r="F81" s="6"/>
      <c r="G81" s="6"/>
      <c r="H81" s="6"/>
      <c r="I81" s="6"/>
      <c r="J81" s="6"/>
      <c r="K81" s="6"/>
      <c r="L81" s="6"/>
      <c r="M81" s="6"/>
    </row>
    <row r="82" spans="1:13" x14ac:dyDescent="0.2">
      <c r="A82" s="36" t="s">
        <v>190</v>
      </c>
      <c r="B82" s="1" t="s">
        <v>120</v>
      </c>
      <c r="C82" s="12"/>
      <c r="D82" s="17"/>
      <c r="E82" s="6"/>
      <c r="F82" s="6"/>
      <c r="G82" s="6"/>
      <c r="H82" s="6"/>
      <c r="I82" s="6"/>
      <c r="J82" s="6"/>
      <c r="K82" s="6"/>
      <c r="L82" s="6"/>
      <c r="M82" s="6"/>
    </row>
    <row r="83" spans="1:13" x14ac:dyDescent="0.2">
      <c r="B83" s="9" t="s">
        <v>16</v>
      </c>
      <c r="C83" s="11">
        <v>0</v>
      </c>
      <c r="D83" s="17" t="s">
        <v>51</v>
      </c>
      <c r="E83" s="6"/>
      <c r="F83" s="7"/>
      <c r="G83" s="6"/>
      <c r="H83" s="6"/>
      <c r="I83" s="6"/>
      <c r="J83" s="6"/>
      <c r="K83" s="6"/>
      <c r="L83" s="6"/>
      <c r="M83" s="6"/>
    </row>
    <row r="84" spans="1:13" x14ac:dyDescent="0.2">
      <c r="B84" s="9" t="s">
        <v>19</v>
      </c>
      <c r="C84" s="11">
        <v>0</v>
      </c>
      <c r="D84" s="17" t="s">
        <v>50</v>
      </c>
      <c r="E84" s="6"/>
      <c r="F84" s="7"/>
      <c r="G84" s="6"/>
      <c r="H84" s="6"/>
      <c r="I84" s="6"/>
      <c r="J84" s="6"/>
      <c r="K84" s="6"/>
      <c r="L84" s="6"/>
      <c r="M84" s="6"/>
    </row>
    <row r="85" spans="1:13" x14ac:dyDescent="0.2">
      <c r="B85" s="9" t="s">
        <v>18</v>
      </c>
      <c r="C85" s="11">
        <v>0</v>
      </c>
      <c r="D85" s="17" t="s">
        <v>0</v>
      </c>
      <c r="E85" s="6"/>
      <c r="F85" s="6"/>
      <c r="G85" s="6"/>
      <c r="H85" s="6"/>
      <c r="I85" s="6"/>
      <c r="J85" s="6"/>
      <c r="K85" s="6"/>
      <c r="L85" s="6"/>
      <c r="M85" s="6"/>
    </row>
    <row r="86" spans="1:13" x14ac:dyDescent="0.2">
      <c r="B86" s="2"/>
      <c r="C86" s="12"/>
      <c r="D86" s="17"/>
      <c r="E86" s="6"/>
      <c r="F86" s="6"/>
      <c r="G86" s="6"/>
      <c r="H86" s="6"/>
      <c r="I86" s="6"/>
      <c r="J86" s="6"/>
      <c r="K86" s="6"/>
      <c r="L86" s="6"/>
      <c r="M86" s="6"/>
    </row>
    <row r="87" spans="1:13" x14ac:dyDescent="0.2">
      <c r="B87" s="15" t="s">
        <v>30</v>
      </c>
      <c r="C87" s="12"/>
      <c r="D87" s="17"/>
      <c r="E87" s="6"/>
      <c r="F87" s="6"/>
      <c r="G87" s="6"/>
      <c r="H87" s="6"/>
      <c r="I87" s="6"/>
      <c r="J87" s="6"/>
      <c r="K87" s="6"/>
      <c r="L87" s="6"/>
      <c r="M87" s="6"/>
    </row>
    <row r="88" spans="1:13" x14ac:dyDescent="0.2">
      <c r="A88" s="36" t="s">
        <v>114</v>
      </c>
      <c r="B88" s="1" t="s">
        <v>112</v>
      </c>
      <c r="C88" s="11">
        <v>0</v>
      </c>
      <c r="D88" s="17" t="s">
        <v>50</v>
      </c>
      <c r="E88" s="6"/>
      <c r="F88" s="6"/>
      <c r="G88" s="6"/>
      <c r="H88" s="6"/>
      <c r="I88" s="6"/>
      <c r="J88" s="6"/>
      <c r="K88" s="6"/>
      <c r="L88" s="6"/>
      <c r="M88" s="6"/>
    </row>
    <row r="89" spans="1:13" x14ac:dyDescent="0.2">
      <c r="A89" s="36" t="s">
        <v>111</v>
      </c>
      <c r="B89" s="1" t="s">
        <v>115</v>
      </c>
      <c r="C89" s="11">
        <v>0</v>
      </c>
      <c r="D89" s="17" t="s">
        <v>50</v>
      </c>
      <c r="E89" s="6"/>
      <c r="F89" s="6"/>
      <c r="G89" s="6"/>
      <c r="H89" s="6"/>
      <c r="I89" s="6"/>
      <c r="J89" s="6"/>
      <c r="K89" s="6"/>
      <c r="L89" s="6"/>
      <c r="M89" s="6"/>
    </row>
    <row r="90" spans="1:13" x14ac:dyDescent="0.2">
      <c r="A90" s="36" t="s">
        <v>113</v>
      </c>
      <c r="B90" s="2" t="s">
        <v>5</v>
      </c>
      <c r="C90" s="11">
        <v>0</v>
      </c>
      <c r="D90" s="17" t="s">
        <v>50</v>
      </c>
      <c r="E90" s="6"/>
      <c r="F90" s="6"/>
      <c r="G90" s="6"/>
      <c r="H90" s="6"/>
      <c r="I90" s="6"/>
      <c r="J90" s="6"/>
      <c r="K90" s="6"/>
      <c r="L90" s="6"/>
      <c r="M90" s="6"/>
    </row>
    <row r="91" spans="1:13" x14ac:dyDescent="0.2">
      <c r="A91" s="36" t="s">
        <v>133</v>
      </c>
      <c r="B91" s="2" t="s">
        <v>6</v>
      </c>
      <c r="C91" s="11">
        <v>0</v>
      </c>
      <c r="D91" s="17" t="s">
        <v>50</v>
      </c>
      <c r="E91" s="6"/>
      <c r="F91" s="6"/>
      <c r="G91" s="6"/>
      <c r="H91" s="6"/>
      <c r="I91" s="6"/>
      <c r="J91" s="6"/>
      <c r="K91" s="6"/>
      <c r="L91" s="6"/>
      <c r="M91" s="6"/>
    </row>
    <row r="92" spans="1:13" x14ac:dyDescent="0.2">
      <c r="A92" s="36">
        <v>37</v>
      </c>
      <c r="B92" s="2" t="s">
        <v>31</v>
      </c>
      <c r="C92" s="11">
        <v>0</v>
      </c>
      <c r="D92" s="17" t="s">
        <v>0</v>
      </c>
      <c r="E92" s="6"/>
      <c r="F92" s="6"/>
      <c r="G92" s="6"/>
      <c r="H92" s="6"/>
      <c r="I92" s="6"/>
      <c r="J92" s="6"/>
      <c r="K92" s="6"/>
      <c r="L92" s="6"/>
      <c r="M92" s="6"/>
    </row>
    <row r="93" spans="1:13" x14ac:dyDescent="0.2">
      <c r="A93" s="36">
        <v>38</v>
      </c>
      <c r="B93" s="2" t="s">
        <v>32</v>
      </c>
      <c r="C93" s="11">
        <v>0</v>
      </c>
      <c r="D93" s="17" t="s">
        <v>50</v>
      </c>
      <c r="E93" s="6"/>
      <c r="F93" s="6"/>
      <c r="G93" s="6"/>
      <c r="H93" s="6"/>
      <c r="I93" s="6"/>
      <c r="J93" s="6"/>
      <c r="K93" s="6"/>
      <c r="L93" s="6"/>
      <c r="M93" s="6"/>
    </row>
    <row r="94" spans="1:13" x14ac:dyDescent="0.2">
      <c r="A94" s="36">
        <v>39</v>
      </c>
      <c r="B94" s="2" t="s">
        <v>33</v>
      </c>
      <c r="C94" s="11">
        <v>0</v>
      </c>
      <c r="D94" s="17" t="s">
        <v>50</v>
      </c>
      <c r="E94" s="6"/>
      <c r="F94" s="6"/>
      <c r="G94" s="6"/>
      <c r="H94" s="6"/>
      <c r="I94" s="6"/>
      <c r="J94" s="6"/>
      <c r="K94" s="6"/>
      <c r="L94" s="6"/>
      <c r="M94" s="6"/>
    </row>
    <row r="95" spans="1:13" x14ac:dyDescent="0.2">
      <c r="A95" s="36">
        <v>40</v>
      </c>
      <c r="B95" s="2" t="s">
        <v>34</v>
      </c>
      <c r="C95" s="11">
        <v>0</v>
      </c>
      <c r="D95" s="17" t="s">
        <v>0</v>
      </c>
      <c r="E95" s="6"/>
      <c r="F95" s="6"/>
      <c r="G95" s="6"/>
      <c r="H95" s="6"/>
      <c r="I95" s="6"/>
      <c r="J95" s="6"/>
      <c r="K95" s="6"/>
      <c r="L95" s="6"/>
      <c r="M95" s="6"/>
    </row>
    <row r="96" spans="1:13" x14ac:dyDescent="0.2">
      <c r="A96" s="36" t="s">
        <v>191</v>
      </c>
      <c r="B96" s="1" t="s">
        <v>116</v>
      </c>
      <c r="C96" s="11">
        <v>0</v>
      </c>
      <c r="D96" s="17" t="s">
        <v>50</v>
      </c>
      <c r="E96" s="6"/>
      <c r="F96" s="6"/>
      <c r="G96" s="6"/>
      <c r="H96" s="6"/>
      <c r="I96" s="6"/>
      <c r="J96" s="6"/>
      <c r="K96" s="6"/>
      <c r="L96" s="6"/>
      <c r="M96" s="6"/>
    </row>
    <row r="97" spans="1:13" x14ac:dyDescent="0.2">
      <c r="A97" s="36">
        <v>42</v>
      </c>
      <c r="B97" s="1" t="s">
        <v>166</v>
      </c>
      <c r="C97" s="11">
        <v>0</v>
      </c>
      <c r="D97" s="17" t="s">
        <v>0</v>
      </c>
      <c r="E97" s="6"/>
      <c r="F97" s="6"/>
      <c r="G97" s="6"/>
      <c r="H97" s="6"/>
      <c r="I97" s="6"/>
      <c r="J97" s="6"/>
      <c r="K97" s="6"/>
      <c r="L97" s="6"/>
      <c r="M97" s="6"/>
    </row>
    <row r="98" spans="1:13" x14ac:dyDescent="0.2">
      <c r="B98" s="2"/>
      <c r="C98" s="12"/>
      <c r="D98" s="17"/>
      <c r="E98" s="6"/>
      <c r="F98" s="6"/>
      <c r="G98" s="6"/>
      <c r="H98" s="6"/>
      <c r="I98" s="6"/>
      <c r="J98" s="6"/>
      <c r="K98" s="6"/>
      <c r="L98" s="6"/>
      <c r="M98" s="6"/>
    </row>
    <row r="99" spans="1:13" x14ac:dyDescent="0.2">
      <c r="B99" s="15" t="s">
        <v>35</v>
      </c>
      <c r="C99" s="12"/>
      <c r="D99" s="17"/>
      <c r="E99" s="6"/>
      <c r="F99" s="6"/>
      <c r="G99" s="6"/>
      <c r="H99" s="6"/>
      <c r="I99" s="6"/>
      <c r="J99" s="6"/>
      <c r="K99" s="6"/>
      <c r="L99" s="6"/>
      <c r="M99" s="6"/>
    </row>
    <row r="100" spans="1:13" x14ac:dyDescent="0.2">
      <c r="A100" s="36" t="s">
        <v>134</v>
      </c>
      <c r="B100" s="1" t="s">
        <v>36</v>
      </c>
      <c r="C100" s="12"/>
      <c r="D100" s="17"/>
      <c r="E100" s="6"/>
      <c r="F100" s="6"/>
      <c r="G100" s="6"/>
      <c r="H100" s="6"/>
      <c r="I100" s="6"/>
      <c r="J100" s="6"/>
      <c r="K100" s="6"/>
      <c r="L100" s="6"/>
      <c r="M100" s="6"/>
    </row>
    <row r="101" spans="1:13" x14ac:dyDescent="0.2">
      <c r="B101" s="9" t="s">
        <v>37</v>
      </c>
      <c r="C101" s="11">
        <v>0</v>
      </c>
      <c r="D101" s="17" t="s">
        <v>97</v>
      </c>
      <c r="E101" s="6"/>
      <c r="F101" s="6"/>
      <c r="G101" s="6"/>
      <c r="H101" s="6"/>
      <c r="I101" s="6"/>
      <c r="J101" s="6"/>
      <c r="K101" s="6"/>
      <c r="L101" s="6"/>
      <c r="M101" s="6"/>
    </row>
    <row r="102" spans="1:13" x14ac:dyDescent="0.2">
      <c r="B102" s="9" t="s">
        <v>38</v>
      </c>
      <c r="C102" s="11">
        <v>0</v>
      </c>
      <c r="D102" s="17" t="s">
        <v>0</v>
      </c>
      <c r="E102" s="6"/>
      <c r="F102" s="6"/>
      <c r="G102" s="6"/>
      <c r="H102" s="6"/>
      <c r="I102" s="6"/>
      <c r="J102" s="6"/>
      <c r="K102" s="6"/>
      <c r="L102" s="6"/>
      <c r="M102" s="6"/>
    </row>
    <row r="103" spans="1:13" x14ac:dyDescent="0.2">
      <c r="A103" s="36">
        <v>43</v>
      </c>
      <c r="B103" s="2" t="s">
        <v>39</v>
      </c>
      <c r="C103" s="11">
        <v>0</v>
      </c>
      <c r="D103" s="17" t="s">
        <v>0</v>
      </c>
      <c r="E103" s="6"/>
      <c r="F103" s="6"/>
      <c r="G103" s="6"/>
      <c r="H103" s="6"/>
      <c r="I103" s="6"/>
      <c r="J103" s="6"/>
      <c r="K103" s="6"/>
      <c r="L103" s="6"/>
      <c r="M103" s="6"/>
    </row>
    <row r="104" spans="1:13" x14ac:dyDescent="0.2">
      <c r="A104" s="36">
        <v>44</v>
      </c>
      <c r="B104" s="1" t="s">
        <v>99</v>
      </c>
      <c r="C104" s="11">
        <v>0</v>
      </c>
      <c r="D104" s="17" t="s">
        <v>0</v>
      </c>
      <c r="E104" s="6"/>
      <c r="F104" s="6"/>
      <c r="G104" s="6"/>
      <c r="H104" s="6"/>
      <c r="I104" s="6"/>
      <c r="J104" s="6"/>
      <c r="K104" s="6"/>
      <c r="L104" s="6"/>
      <c r="M104" s="6"/>
    </row>
    <row r="105" spans="1:13" x14ac:dyDescent="0.2">
      <c r="A105" s="36" t="s">
        <v>135</v>
      </c>
      <c r="B105" s="2" t="s">
        <v>40</v>
      </c>
      <c r="C105" s="11">
        <v>0</v>
      </c>
      <c r="D105" s="17" t="s">
        <v>138</v>
      </c>
      <c r="E105" s="6"/>
      <c r="F105" s="6"/>
      <c r="G105" s="6"/>
      <c r="H105" s="6"/>
      <c r="I105" s="6"/>
      <c r="J105" s="6"/>
      <c r="K105" s="6"/>
      <c r="L105" s="6"/>
      <c r="M105" s="6"/>
    </row>
    <row r="106" spans="1:13" x14ac:dyDescent="0.2">
      <c r="A106" s="36">
        <v>47</v>
      </c>
      <c r="B106" s="2" t="s">
        <v>41</v>
      </c>
      <c r="C106" s="11">
        <v>0</v>
      </c>
      <c r="D106" s="17" t="s">
        <v>0</v>
      </c>
      <c r="E106" s="6"/>
      <c r="F106" s="6"/>
      <c r="G106" s="6"/>
      <c r="H106" s="6"/>
      <c r="I106" s="6"/>
      <c r="J106" s="6"/>
      <c r="K106" s="6"/>
      <c r="L106" s="6"/>
      <c r="M106" s="6"/>
    </row>
    <row r="107" spans="1:13" x14ac:dyDescent="0.2">
      <c r="A107" s="36">
        <v>48</v>
      </c>
      <c r="B107" s="2" t="s">
        <v>8</v>
      </c>
      <c r="C107" s="12"/>
      <c r="D107" s="17"/>
      <c r="E107" s="6"/>
      <c r="F107" s="6"/>
      <c r="G107" s="6"/>
      <c r="H107" s="6"/>
      <c r="I107" s="6"/>
      <c r="J107" s="6"/>
      <c r="K107" s="6"/>
      <c r="L107" s="6"/>
      <c r="M107" s="6"/>
    </row>
    <row r="108" spans="1:13" x14ac:dyDescent="0.2">
      <c r="B108" s="37" t="s">
        <v>37</v>
      </c>
      <c r="C108" s="11">
        <v>0</v>
      </c>
      <c r="D108" s="17" t="s">
        <v>97</v>
      </c>
      <c r="E108" s="6"/>
      <c r="F108" s="6"/>
      <c r="G108" s="6"/>
      <c r="H108" s="6"/>
      <c r="I108" s="6"/>
      <c r="J108" s="6"/>
      <c r="K108" s="6"/>
      <c r="L108" s="6"/>
      <c r="M108" s="6"/>
    </row>
    <row r="109" spans="1:13" x14ac:dyDescent="0.2">
      <c r="B109" s="37" t="s">
        <v>38</v>
      </c>
      <c r="C109" s="11">
        <v>0</v>
      </c>
      <c r="D109" s="17" t="s">
        <v>0</v>
      </c>
      <c r="E109" s="6"/>
      <c r="F109" s="6"/>
      <c r="G109" s="6"/>
      <c r="H109" s="6"/>
      <c r="I109" s="6"/>
      <c r="J109" s="6"/>
      <c r="K109" s="6"/>
      <c r="L109" s="6"/>
      <c r="M109" s="6"/>
    </row>
    <row r="110" spans="1:13" x14ac:dyDescent="0.2">
      <c r="B110" s="8"/>
      <c r="C110" s="12"/>
      <c r="D110" s="17"/>
      <c r="E110" s="6"/>
      <c r="F110" s="6"/>
      <c r="G110" s="6"/>
      <c r="H110" s="6"/>
      <c r="I110" s="6"/>
      <c r="J110" s="6"/>
      <c r="K110" s="6"/>
      <c r="L110" s="6"/>
      <c r="M110" s="6"/>
    </row>
    <row r="111" spans="1:13" x14ac:dyDescent="0.2">
      <c r="B111" s="8" t="s">
        <v>7</v>
      </c>
      <c r="C111" s="12"/>
      <c r="D111" s="17"/>
      <c r="E111" s="6"/>
      <c r="F111" s="6"/>
      <c r="G111" s="6"/>
      <c r="H111" s="6"/>
      <c r="I111" s="6"/>
      <c r="J111" s="6"/>
      <c r="K111" s="6"/>
      <c r="L111" s="6"/>
      <c r="M111" s="6"/>
    </row>
    <row r="112" spans="1:13" x14ac:dyDescent="0.2">
      <c r="A112" s="36" t="s">
        <v>193</v>
      </c>
      <c r="B112" s="1" t="s">
        <v>4</v>
      </c>
      <c r="C112" s="12"/>
      <c r="D112" s="17"/>
      <c r="E112" s="6"/>
      <c r="F112" s="6"/>
      <c r="G112" s="6"/>
      <c r="H112" s="6"/>
      <c r="I112" s="6"/>
      <c r="J112" s="6"/>
      <c r="K112" s="6"/>
      <c r="L112" s="6"/>
      <c r="M112" s="6"/>
    </row>
    <row r="113" spans="1:13" x14ac:dyDescent="0.2">
      <c r="B113" s="37" t="s">
        <v>164</v>
      </c>
      <c r="C113" s="11">
        <v>0</v>
      </c>
      <c r="D113" s="17" t="s">
        <v>50</v>
      </c>
      <c r="E113" s="6"/>
      <c r="F113" s="6"/>
      <c r="G113" s="6"/>
      <c r="H113" s="6"/>
      <c r="I113" s="6"/>
      <c r="J113" s="6"/>
      <c r="K113" s="6"/>
      <c r="L113" s="6"/>
      <c r="M113" s="6"/>
    </row>
    <row r="114" spans="1:13" x14ac:dyDescent="0.2">
      <c r="B114" s="37" t="s">
        <v>165</v>
      </c>
      <c r="C114" s="11">
        <v>0</v>
      </c>
      <c r="D114" s="17" t="s">
        <v>0</v>
      </c>
      <c r="E114" s="6"/>
      <c r="F114" s="6"/>
      <c r="G114" s="6"/>
      <c r="H114" s="6"/>
      <c r="I114" s="6"/>
      <c r="J114" s="6"/>
      <c r="K114" s="6"/>
      <c r="L114" s="6"/>
      <c r="M114" s="6"/>
    </row>
    <row r="115" spans="1:13" x14ac:dyDescent="0.2">
      <c r="A115" s="36">
        <v>50</v>
      </c>
      <c r="B115" s="1" t="s">
        <v>123</v>
      </c>
      <c r="C115" s="11">
        <v>0</v>
      </c>
      <c r="D115" s="17" t="s">
        <v>50</v>
      </c>
      <c r="E115" s="6"/>
      <c r="F115" s="6"/>
      <c r="G115" s="6"/>
      <c r="H115" s="6"/>
      <c r="I115" s="6"/>
      <c r="J115" s="6"/>
      <c r="K115" s="6"/>
      <c r="L115" s="6"/>
      <c r="M115" s="6"/>
    </row>
    <row r="116" spans="1:13" x14ac:dyDescent="0.2">
      <c r="A116" s="36">
        <v>51</v>
      </c>
      <c r="B116" s="2" t="s">
        <v>42</v>
      </c>
      <c r="C116" s="14">
        <v>0</v>
      </c>
      <c r="D116" s="17" t="s">
        <v>0</v>
      </c>
      <c r="E116" s="6"/>
      <c r="F116" s="6"/>
      <c r="G116" s="6"/>
      <c r="H116" s="6"/>
      <c r="I116" s="6"/>
      <c r="J116" s="6"/>
      <c r="K116" s="6"/>
      <c r="L116" s="6"/>
      <c r="M116" s="6"/>
    </row>
    <row r="117" spans="1:13" x14ac:dyDescent="0.2">
      <c r="A117" s="36">
        <v>52</v>
      </c>
      <c r="B117" s="2" t="s">
        <v>9</v>
      </c>
      <c r="C117" s="14">
        <v>0</v>
      </c>
      <c r="D117" s="17" t="s">
        <v>0</v>
      </c>
      <c r="E117" s="6"/>
      <c r="F117" s="6"/>
      <c r="G117" s="6"/>
      <c r="H117" s="6"/>
      <c r="I117" s="6"/>
      <c r="J117" s="6"/>
      <c r="K117" s="6"/>
      <c r="L117" s="6"/>
      <c r="M117" s="6"/>
    </row>
    <row r="118" spans="1:13" x14ac:dyDescent="0.2">
      <c r="A118" s="36" t="s">
        <v>194</v>
      </c>
      <c r="B118" s="2" t="s">
        <v>43</v>
      </c>
      <c r="C118" s="11">
        <v>0</v>
      </c>
      <c r="D118" s="17" t="s">
        <v>50</v>
      </c>
      <c r="E118" s="6"/>
      <c r="F118" s="6"/>
      <c r="G118" s="6"/>
      <c r="H118" s="6"/>
      <c r="I118" s="6"/>
      <c r="J118" s="6"/>
      <c r="K118" s="6"/>
      <c r="L118" s="6"/>
      <c r="M118" s="6"/>
    </row>
    <row r="119" spans="1:13" x14ac:dyDescent="0.2">
      <c r="A119" s="36" t="s">
        <v>195</v>
      </c>
      <c r="B119" s="2" t="s">
        <v>44</v>
      </c>
      <c r="C119" s="12"/>
      <c r="D119" s="17"/>
      <c r="E119" s="6"/>
      <c r="F119" s="6"/>
      <c r="G119" s="6"/>
      <c r="H119" s="6"/>
      <c r="I119" s="6"/>
      <c r="J119" s="6"/>
      <c r="K119" s="6"/>
      <c r="L119" s="6"/>
      <c r="M119" s="6"/>
    </row>
    <row r="120" spans="1:13" x14ac:dyDescent="0.2">
      <c r="B120" s="37" t="s">
        <v>45</v>
      </c>
      <c r="C120" s="11">
        <v>0</v>
      </c>
      <c r="D120" s="17" t="s">
        <v>50</v>
      </c>
      <c r="E120" s="6"/>
      <c r="F120" s="6"/>
      <c r="G120" s="6"/>
      <c r="H120" s="6"/>
      <c r="I120" s="6"/>
      <c r="J120" s="6"/>
      <c r="K120" s="6"/>
      <c r="L120" s="6"/>
      <c r="M120" s="6"/>
    </row>
    <row r="121" spans="1:13" x14ac:dyDescent="0.2">
      <c r="B121" s="9" t="s">
        <v>46</v>
      </c>
      <c r="C121" s="11">
        <v>0</v>
      </c>
      <c r="D121" s="17" t="s">
        <v>0</v>
      </c>
      <c r="E121" s="6"/>
      <c r="F121" s="6"/>
      <c r="G121" s="6"/>
      <c r="H121" s="6"/>
      <c r="I121" s="6"/>
      <c r="J121" s="6"/>
      <c r="K121" s="6"/>
      <c r="L121" s="6"/>
      <c r="M121" s="6"/>
    </row>
    <row r="122" spans="1:13" x14ac:dyDescent="0.2">
      <c r="A122" s="36">
        <v>55</v>
      </c>
      <c r="B122" s="2" t="s">
        <v>86</v>
      </c>
      <c r="C122" s="11">
        <v>0</v>
      </c>
      <c r="D122" s="17" t="s">
        <v>149</v>
      </c>
      <c r="E122" s="6"/>
      <c r="F122" s="6"/>
      <c r="G122" s="6"/>
      <c r="H122" s="6"/>
      <c r="I122" s="6"/>
      <c r="J122" s="6"/>
      <c r="K122" s="6"/>
      <c r="L122" s="6"/>
      <c r="M122" s="6"/>
    </row>
    <row r="123" spans="1:13" x14ac:dyDescent="0.2">
      <c r="A123" s="36">
        <v>56</v>
      </c>
      <c r="B123" s="2" t="s">
        <v>53</v>
      </c>
      <c r="C123" s="11">
        <v>0</v>
      </c>
      <c r="D123" s="17" t="s">
        <v>149</v>
      </c>
      <c r="E123" s="6"/>
      <c r="F123" s="6"/>
      <c r="G123" s="6"/>
      <c r="H123" s="6"/>
      <c r="I123" s="6"/>
      <c r="J123" s="6"/>
      <c r="K123" s="6"/>
      <c r="L123" s="6"/>
      <c r="M123" s="6"/>
    </row>
    <row r="124" spans="1:13" x14ac:dyDescent="0.2">
      <c r="A124" s="36" t="s">
        <v>196</v>
      </c>
      <c r="B124" s="2" t="s">
        <v>57</v>
      </c>
      <c r="C124" s="12"/>
      <c r="D124" s="17"/>
      <c r="E124" s="6"/>
      <c r="F124" s="6"/>
      <c r="G124" s="6"/>
      <c r="H124" s="6"/>
      <c r="I124" s="6"/>
      <c r="J124" s="6"/>
      <c r="K124" s="6"/>
      <c r="L124" s="6"/>
      <c r="M124" s="6"/>
    </row>
    <row r="125" spans="1:13" x14ac:dyDescent="0.2">
      <c r="B125" s="9" t="s">
        <v>87</v>
      </c>
      <c r="C125" s="11">
        <v>0</v>
      </c>
      <c r="D125" s="17" t="s">
        <v>97</v>
      </c>
      <c r="E125" s="6"/>
      <c r="F125" s="6"/>
      <c r="G125" s="6"/>
      <c r="H125" s="6"/>
      <c r="I125" s="6"/>
      <c r="J125" s="6"/>
      <c r="K125" s="6"/>
      <c r="L125" s="6"/>
      <c r="M125" s="6"/>
    </row>
    <row r="126" spans="1:13" x14ac:dyDescent="0.2">
      <c r="B126" s="9" t="s">
        <v>88</v>
      </c>
      <c r="C126" s="11">
        <v>0</v>
      </c>
      <c r="D126" s="17" t="s">
        <v>0</v>
      </c>
      <c r="E126" s="6"/>
      <c r="F126" s="6"/>
      <c r="G126" s="6"/>
      <c r="H126" s="6"/>
      <c r="I126" s="6"/>
      <c r="J126" s="6"/>
      <c r="K126" s="6"/>
      <c r="L126" s="6"/>
      <c r="M126" s="6"/>
    </row>
    <row r="127" spans="1:13" x14ac:dyDescent="0.2">
      <c r="A127" s="36" t="s">
        <v>198</v>
      </c>
      <c r="B127" s="1" t="s">
        <v>136</v>
      </c>
      <c r="C127" s="11">
        <v>0</v>
      </c>
      <c r="D127" s="17" t="s">
        <v>0</v>
      </c>
      <c r="E127" s="6"/>
      <c r="F127" s="6"/>
      <c r="G127" s="6"/>
      <c r="H127" s="6"/>
      <c r="I127" s="6"/>
      <c r="J127" s="6"/>
      <c r="K127" s="6"/>
      <c r="L127" s="6"/>
      <c r="M127" s="6"/>
    </row>
    <row r="128" spans="1:13" x14ac:dyDescent="0.2">
      <c r="A128" s="36">
        <v>59</v>
      </c>
      <c r="B128" s="1" t="s">
        <v>98</v>
      </c>
      <c r="C128" s="11">
        <v>0</v>
      </c>
      <c r="D128" s="17" t="s">
        <v>0</v>
      </c>
      <c r="E128" s="6"/>
      <c r="F128" s="6"/>
      <c r="G128" s="6"/>
      <c r="H128" s="6"/>
      <c r="I128" s="6"/>
      <c r="J128" s="6"/>
      <c r="K128" s="6"/>
      <c r="L128" s="6"/>
      <c r="M128" s="6"/>
    </row>
    <row r="129" spans="1:13" x14ac:dyDescent="0.2">
      <c r="A129" s="36" t="s">
        <v>192</v>
      </c>
      <c r="B129" s="1" t="s">
        <v>162</v>
      </c>
      <c r="C129" s="11">
        <v>0</v>
      </c>
      <c r="D129" s="17" t="s">
        <v>149</v>
      </c>
      <c r="E129" s="6"/>
      <c r="F129" s="6"/>
      <c r="G129" s="6"/>
      <c r="H129" s="6"/>
      <c r="I129" s="6"/>
      <c r="J129" s="6"/>
      <c r="K129" s="6"/>
      <c r="L129" s="6"/>
      <c r="M129" s="6"/>
    </row>
    <row r="130" spans="1:13" x14ac:dyDescent="0.2">
      <c r="A130" s="36" t="s">
        <v>197</v>
      </c>
      <c r="B130" s="1" t="s">
        <v>163</v>
      </c>
      <c r="C130" s="11">
        <v>0</v>
      </c>
      <c r="D130" s="17" t="s">
        <v>149</v>
      </c>
      <c r="E130" s="6"/>
      <c r="F130" s="6"/>
      <c r="G130" s="6"/>
      <c r="H130" s="6"/>
      <c r="I130" s="6"/>
      <c r="J130" s="6"/>
      <c r="K130" s="6"/>
      <c r="L130" s="6"/>
      <c r="M130" s="6"/>
    </row>
    <row r="131" spans="1:13" x14ac:dyDescent="0.2">
      <c r="A131" s="36">
        <v>62</v>
      </c>
      <c r="B131" s="1" t="s">
        <v>150</v>
      </c>
      <c r="C131" s="11">
        <v>0</v>
      </c>
      <c r="D131" s="17" t="s">
        <v>149</v>
      </c>
      <c r="E131" s="6"/>
      <c r="F131" s="6"/>
      <c r="G131" s="6"/>
      <c r="H131" s="6"/>
      <c r="I131" s="6"/>
      <c r="J131" s="6"/>
      <c r="K131" s="6"/>
      <c r="L131" s="6"/>
      <c r="M131" s="6"/>
    </row>
    <row r="132" spans="1:13" x14ac:dyDescent="0.2">
      <c r="A132" s="36">
        <v>63</v>
      </c>
      <c r="B132" s="1" t="s">
        <v>100</v>
      </c>
      <c r="C132" s="12"/>
      <c r="D132" s="17"/>
      <c r="E132" s="6"/>
      <c r="F132" s="6"/>
      <c r="G132" s="6"/>
      <c r="H132" s="6"/>
      <c r="I132" s="6"/>
      <c r="J132" s="6"/>
      <c r="K132" s="6"/>
      <c r="L132" s="6"/>
      <c r="M132" s="6"/>
    </row>
    <row r="133" spans="1:13" x14ac:dyDescent="0.2">
      <c r="B133" s="37" t="s">
        <v>101</v>
      </c>
      <c r="C133" s="11">
        <v>0</v>
      </c>
      <c r="D133" s="17" t="s">
        <v>0</v>
      </c>
      <c r="E133" s="6"/>
      <c r="F133" s="6"/>
      <c r="G133" s="6"/>
      <c r="H133" s="6"/>
      <c r="I133" s="6"/>
      <c r="J133" s="6"/>
      <c r="K133" s="6"/>
      <c r="L133" s="6"/>
      <c r="M133" s="6"/>
    </row>
    <row r="134" spans="1:13" x14ac:dyDescent="0.2">
      <c r="B134" s="37" t="s">
        <v>101</v>
      </c>
      <c r="C134" s="11">
        <v>0</v>
      </c>
      <c r="D134" s="17" t="s">
        <v>0</v>
      </c>
    </row>
    <row r="135" spans="1:13" x14ac:dyDescent="0.2">
      <c r="B135" s="37" t="s">
        <v>181</v>
      </c>
      <c r="C135" s="11">
        <v>0</v>
      </c>
      <c r="D135" s="17" t="s">
        <v>0</v>
      </c>
    </row>
  </sheetData>
  <sheetProtection formatCells="0" formatColumns="0" formatRows="0" insertColumns="0" insertRows="0" insertHyperlinks="0" deleteColumns="0" deleteRows="0" sort="0" autoFilter="0" pivotTables="0"/>
  <pageMargins left="0.7" right="0.7" top="0.75" bottom="0.75" header="0.3" footer="0.3"/>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C72"/>
  <sheetViews>
    <sheetView workbookViewId="0">
      <selection activeCell="G28" sqref="G28"/>
    </sheetView>
  </sheetViews>
  <sheetFormatPr defaultRowHeight="12.75" x14ac:dyDescent="0.2"/>
  <cols>
    <col min="1" max="1" width="89.42578125" customWidth="1"/>
    <col min="2" max="2" width="12.85546875" bestFit="1" customWidth="1"/>
  </cols>
  <sheetData>
    <row r="5" spans="1:3" ht="18.75" thickBot="1" x14ac:dyDescent="0.3">
      <c r="A5" s="27" t="s">
        <v>102</v>
      </c>
      <c r="B5" s="2"/>
      <c r="C5" s="24"/>
    </row>
    <row r="6" spans="1:3" ht="13.5" thickBot="1" x14ac:dyDescent="0.25">
      <c r="A6" s="19" t="s">
        <v>14</v>
      </c>
      <c r="B6" s="23"/>
      <c r="C6" s="24"/>
    </row>
    <row r="7" spans="1:3" x14ac:dyDescent="0.2">
      <c r="A7" s="41" t="s">
        <v>167</v>
      </c>
      <c r="B7" s="20">
        <f>IF(B6&lt;=400000,B6*3%,(B6*1.18%)+(1.82%*400000))</f>
        <v>0</v>
      </c>
      <c r="C7" s="28"/>
    </row>
    <row r="8" spans="1:3" x14ac:dyDescent="0.2">
      <c r="A8" s="19" t="s">
        <v>47</v>
      </c>
      <c r="B8" s="21">
        <f>SUM(B14:B71)</f>
        <v>0</v>
      </c>
      <c r="C8" s="25"/>
    </row>
    <row r="9" spans="1:3" x14ac:dyDescent="0.2">
      <c r="A9" s="41" t="s">
        <v>48</v>
      </c>
      <c r="B9" s="22">
        <f>IF(B8-B7&lt;0,B7-B8,B8-B7)</f>
        <v>0</v>
      </c>
      <c r="C9" s="25"/>
    </row>
    <row r="10" spans="1:3" x14ac:dyDescent="0.2">
      <c r="A10" s="19" t="s">
        <v>49</v>
      </c>
      <c r="B10" s="29">
        <f>IF((B8-B7)*80%&lt;0,0,B9*80%)</f>
        <v>0</v>
      </c>
      <c r="C10" s="26">
        <v>0.8</v>
      </c>
    </row>
    <row r="12" spans="1:3" x14ac:dyDescent="0.2">
      <c r="A12" s="8" t="s">
        <v>2</v>
      </c>
    </row>
    <row r="13" spans="1:3" x14ac:dyDescent="0.2">
      <c r="A13" s="2" t="str">
        <f>Invulblad!B11</f>
        <v>Overige maaltijden</v>
      </c>
    </row>
    <row r="14" spans="1:3" x14ac:dyDescent="0.2">
      <c r="A14" s="37" t="str">
        <f>Invulblad!B12</f>
        <v>- op de werkplek (waarderen tegen factuurwaarde of tegen 3,55 per maaltijd minus eigen bijdrage werkgever)</v>
      </c>
      <c r="B14" s="31">
        <f>Invulblad!C12</f>
        <v>0</v>
      </c>
    </row>
    <row r="15" spans="1:3" x14ac:dyDescent="0.2">
      <c r="A15" s="9" t="str">
        <f>Invulblad!B13</f>
        <v>- externe locatie (waarderen tegen factuurwaarde)</v>
      </c>
      <c r="B15" s="31">
        <f>Invulblad!C13</f>
        <v>0</v>
      </c>
    </row>
    <row r="16" spans="1:3" x14ac:dyDescent="0.2">
      <c r="A16" s="1" t="s">
        <v>172</v>
      </c>
      <c r="B16" s="31">
        <f>Invulblad!C16</f>
        <v>0</v>
      </c>
    </row>
    <row r="17" spans="1:2" x14ac:dyDescent="0.2">
      <c r="A17" s="2" t="str">
        <f>Invulblad!B17</f>
        <v>Vergoeden van consumpties</v>
      </c>
      <c r="B17" s="31">
        <f>Invulblad!C17</f>
        <v>0</v>
      </c>
    </row>
    <row r="18" spans="1:2" x14ac:dyDescent="0.2">
      <c r="A18" s="2"/>
      <c r="B18" s="31"/>
    </row>
    <row r="19" spans="1:2" x14ac:dyDescent="0.2">
      <c r="A19" s="8" t="str">
        <f>Invulblad!B19</f>
        <v>Computers, mobiele communicatiemiddelen en dergelijk apparatuur</v>
      </c>
    </row>
    <row r="20" spans="1:2" x14ac:dyDescent="0.2">
      <c r="A20" s="2" t="str">
        <f>Invulblad!B20</f>
        <v>Vergoeding/verstrekking van mobiel (inclusief abonnement), desktop, tablet, laptop, computer of computerapparatuur</v>
      </c>
    </row>
    <row r="21" spans="1:2" x14ac:dyDescent="0.2">
      <c r="A21" s="9" t="str">
        <f>Invulblad!B23</f>
        <v>- niet noodzakelijk en minder dan 90% zakelijk gebruik</v>
      </c>
      <c r="B21" s="31">
        <f>Invulblad!C23</f>
        <v>0</v>
      </c>
    </row>
    <row r="22" spans="1:2" x14ac:dyDescent="0.2">
      <c r="A22" s="1" t="s">
        <v>173</v>
      </c>
      <c r="B22" s="31">
        <f>Invulblad!C27</f>
        <v>0</v>
      </c>
    </row>
    <row r="23" spans="1:2" x14ac:dyDescent="0.2">
      <c r="A23" s="1" t="str">
        <f>Invulblad!B28</f>
        <v>Inrichting werkplek thuis (exclusief Arbo voorzieningen)</v>
      </c>
      <c r="B23" s="31">
        <f>Invulblad!C28</f>
        <v>0</v>
      </c>
    </row>
    <row r="25" spans="1:2" x14ac:dyDescent="0.2">
      <c r="A25" s="32" t="s">
        <v>22</v>
      </c>
    </row>
    <row r="26" spans="1:2" x14ac:dyDescent="0.2">
      <c r="A26" s="2" t="str">
        <f>Invulblad!B31</f>
        <v>Reiskostenvergoeding voor reizen met eigen vervoer</v>
      </c>
    </row>
    <row r="27" spans="1:2" x14ac:dyDescent="0.2">
      <c r="A27" s="37" t="str">
        <f>Invulblad!B33</f>
        <v>- het deel boven € 0,21 voor zover dit niet bij de werknemer zelf als loon wordt belast</v>
      </c>
      <c r="B27" s="31">
        <f>Invulblad!C33</f>
        <v>0</v>
      </c>
    </row>
    <row r="28" spans="1:2" x14ac:dyDescent="0.2">
      <c r="A28" s="37" t="str">
        <f>Invulblad!B39</f>
        <v>- Deel openbaar vervoer dat niet onder gerichte vrijstelling of nihilwaardering valt</v>
      </c>
      <c r="B28" s="31">
        <f>Invulblad!C40</f>
        <v>0</v>
      </c>
    </row>
    <row r="29" spans="1:2" x14ac:dyDescent="0.2">
      <c r="A29" s="37" t="str">
        <f>Invulblad!B40</f>
        <v>Privédeel voor reizen met een ander vervoermiddel van de zaak</v>
      </c>
      <c r="B29" s="31">
        <f>Invulblad!C40</f>
        <v>0</v>
      </c>
    </row>
    <row r="30" spans="1:2" x14ac:dyDescent="0.2">
      <c r="A30" s="37" t="s">
        <v>178</v>
      </c>
      <c r="B30" s="31">
        <f>Invulblad!C43</f>
        <v>0</v>
      </c>
    </row>
    <row r="31" spans="1:2" x14ac:dyDescent="0.2">
      <c r="A31" s="37" t="s">
        <v>179</v>
      </c>
      <c r="B31" s="31">
        <f>Invulblad!C47</f>
        <v>0</v>
      </c>
    </row>
    <row r="32" spans="1:2" x14ac:dyDescent="0.2">
      <c r="A32" s="9" t="str">
        <f>Invulblad!B49</f>
        <v>Vergoeding of verstrekking van een fiets (ook bij uitruil)</v>
      </c>
      <c r="B32" s="31">
        <f>Invulblad!C49</f>
        <v>0</v>
      </c>
    </row>
    <row r="33" spans="1:2" x14ac:dyDescent="0.2">
      <c r="A33" s="37" t="s">
        <v>180</v>
      </c>
      <c r="B33" s="31">
        <f>Invulblad!C51</f>
        <v>0</v>
      </c>
    </row>
    <row r="35" spans="1:2" x14ac:dyDescent="0.2">
      <c r="A35" s="16" t="s">
        <v>107</v>
      </c>
    </row>
    <row r="36" spans="1:2" x14ac:dyDescent="0.2">
      <c r="A36" s="37" t="s">
        <v>174</v>
      </c>
      <c r="B36" s="31">
        <f>Invulblad!C57</f>
        <v>0</v>
      </c>
    </row>
    <row r="37" spans="1:2" x14ac:dyDescent="0.2">
      <c r="A37" s="2" t="str">
        <f>Invulblad!B59</f>
        <v>Huisvesting en inwoning op de werkplek (inclusief energie, water, bewassing)</v>
      </c>
    </row>
    <row r="38" spans="1:2" x14ac:dyDescent="0.2">
      <c r="A38" s="37" t="str">
        <f>Invulblad!B61</f>
        <v>- niet ter vervulling van de dienstbetrekking (waarderen tegen aantal dagen x € 6,10 minus eigen bijdrage)</v>
      </c>
      <c r="B38" s="31">
        <f>Invulblad!C61</f>
        <v>0</v>
      </c>
    </row>
    <row r="39" spans="1:2" x14ac:dyDescent="0.2">
      <c r="A39" s="9" t="str">
        <f>Invulblad!B63</f>
        <v>Zakelijke verhuiskosten</v>
      </c>
    </row>
    <row r="40" spans="1:2" x14ac:dyDescent="0.2">
      <c r="A40" s="9" t="str">
        <f>Invulblad!B65</f>
        <v>- deel boven het vrijgestelde bedrag van € 7.750</v>
      </c>
      <c r="B40" s="31">
        <f>Invulblad!C65</f>
        <v>0</v>
      </c>
    </row>
    <row r="41" spans="1:2" x14ac:dyDescent="0.2">
      <c r="A41" s="9" t="str">
        <f>Invulblad!B66</f>
        <v>- aan- of verkoopkosten van eigen woning bij zakelijke verhuizingen</v>
      </c>
      <c r="B41" s="31">
        <f>Invulblad!C66</f>
        <v>0</v>
      </c>
    </row>
    <row r="42" spans="1:2" x14ac:dyDescent="0.2">
      <c r="A42" s="37" t="s">
        <v>175</v>
      </c>
      <c r="B42" s="31">
        <f>Invulblad!C69</f>
        <v>0</v>
      </c>
    </row>
    <row r="43" spans="1:2" x14ac:dyDescent="0.2">
      <c r="A43" s="9" t="str">
        <f>Invulblad!B70</f>
        <v>Vergoeding voor kosten van garage thuis</v>
      </c>
      <c r="B43" s="31">
        <f>Invulblad!C70</f>
        <v>0</v>
      </c>
    </row>
    <row r="45" spans="1:2" x14ac:dyDescent="0.2">
      <c r="A45" s="8" t="s">
        <v>3</v>
      </c>
    </row>
    <row r="46" spans="1:2" x14ac:dyDescent="0.2">
      <c r="A46" s="2" t="str">
        <f>Invulblad!B74</f>
        <v>Vergoeden of verstrekken van (werk)kleding</v>
      </c>
      <c r="B46" s="31">
        <f>Invulblad!C74</f>
        <v>0</v>
      </c>
    </row>
    <row r="47" spans="1:2" x14ac:dyDescent="0.2">
      <c r="A47" s="1" t="s">
        <v>171</v>
      </c>
      <c r="B47" s="31">
        <f>Invulblad!C79</f>
        <v>0</v>
      </c>
    </row>
    <row r="48" spans="1:2" x14ac:dyDescent="0.2">
      <c r="A48" s="1" t="s">
        <v>176</v>
      </c>
      <c r="B48" s="31">
        <f>Invulblad!C85</f>
        <v>0</v>
      </c>
    </row>
    <row r="50" spans="1:2" x14ac:dyDescent="0.2">
      <c r="A50" s="15" t="s">
        <v>30</v>
      </c>
    </row>
    <row r="51" spans="1:2" x14ac:dyDescent="0.2">
      <c r="A51" s="2" t="str">
        <f>Invulblad!B92</f>
        <v>Kosten autorijbewijs (deel B)</v>
      </c>
      <c r="B51" s="31">
        <f>Invulblad!C92</f>
        <v>0</v>
      </c>
    </row>
    <row r="52" spans="1:2" x14ac:dyDescent="0.2">
      <c r="A52" s="2" t="str">
        <f>Invulblad!B95</f>
        <v>Vergoeding vakbondscontributie (ook bij uitruil)</v>
      </c>
      <c r="B52" s="31">
        <f>Invulblad!C95</f>
        <v>0</v>
      </c>
    </row>
    <row r="53" spans="1:2" x14ac:dyDescent="0.2">
      <c r="A53" s="2" t="str">
        <f>Invulblad!B97</f>
        <v>Scholing, studie, contributie, abonnememten die niet onder gerichte vrijstelling vallen</v>
      </c>
      <c r="B53" s="31">
        <f>Invulblad!C97</f>
        <v>0</v>
      </c>
    </row>
    <row r="55" spans="1:2" x14ac:dyDescent="0.2">
      <c r="A55" s="15" t="s">
        <v>35</v>
      </c>
    </row>
    <row r="56" spans="1:2" x14ac:dyDescent="0.2">
      <c r="A56" s="1" t="s">
        <v>169</v>
      </c>
      <c r="B56" s="31">
        <f>Invulblad!C102</f>
        <v>0</v>
      </c>
    </row>
    <row r="57" spans="1:2" x14ac:dyDescent="0.2">
      <c r="A57" s="2" t="str">
        <f>Invulblad!B103</f>
        <v>Werkgeversbijdrage aan de personeelsvereniging</v>
      </c>
      <c r="B57" s="31">
        <f>Invulblad!C103</f>
        <v>0</v>
      </c>
    </row>
    <row r="58" spans="1:2" x14ac:dyDescent="0.2">
      <c r="A58" s="2" t="str">
        <f>Invulblad!B104</f>
        <v>Kerstpakket en alle andere geschenken bij jubilea, feestdagen e.d.</v>
      </c>
      <c r="B58" s="31">
        <f>Invulblad!C104</f>
        <v>0</v>
      </c>
    </row>
    <row r="59" spans="1:2" x14ac:dyDescent="0.2">
      <c r="A59" s="2" t="str">
        <f>Invulblad!B106</f>
        <v>Overige geschenken in natura of in de vorm van een geldsom</v>
      </c>
      <c r="B59" s="31">
        <f>Invulblad!C106</f>
        <v>0</v>
      </c>
    </row>
    <row r="60" spans="1:2" x14ac:dyDescent="0.2">
      <c r="A60" s="2" t="s">
        <v>8</v>
      </c>
      <c r="B60" s="31">
        <f>Invulblad!C107</f>
        <v>0</v>
      </c>
    </row>
    <row r="62" spans="1:2" x14ac:dyDescent="0.2">
      <c r="A62" s="8" t="s">
        <v>7</v>
      </c>
    </row>
    <row r="63" spans="1:2" x14ac:dyDescent="0.2">
      <c r="A63" s="1" t="str">
        <f>Invulblad!B114</f>
        <v>- Bovenmatige extraterritoriale kosten</v>
      </c>
      <c r="B63" s="31">
        <f>Invulblad!C114</f>
        <v>0</v>
      </c>
    </row>
    <row r="64" spans="1:2" x14ac:dyDescent="0.2">
      <c r="A64" s="2" t="str">
        <f>Invulblad!B116</f>
        <v>Vergoeding of verstrekking voor persoonlijke verzorging</v>
      </c>
      <c r="B64" s="31">
        <f>Invulblad!C116</f>
        <v>0</v>
      </c>
    </row>
    <row r="65" spans="1:2" x14ac:dyDescent="0.2">
      <c r="A65" s="2" t="str">
        <f>Invulblad!B117</f>
        <v>Representatievergoeding/relatiegeschenken aan werknemers</v>
      </c>
      <c r="B65" s="31">
        <f>Invulblad!C117</f>
        <v>0</v>
      </c>
    </row>
    <row r="66" spans="1:2" x14ac:dyDescent="0.2">
      <c r="A66" s="1" t="s">
        <v>177</v>
      </c>
      <c r="B66" s="31">
        <f>Invulblad!C121</f>
        <v>0</v>
      </c>
    </row>
    <row r="67" spans="1:2" x14ac:dyDescent="0.2">
      <c r="A67" s="1" t="s">
        <v>170</v>
      </c>
      <c r="B67" s="31">
        <f>Invulblad!C126</f>
        <v>0</v>
      </c>
    </row>
    <row r="68" spans="1:2" x14ac:dyDescent="0.2">
      <c r="A68" s="2" t="str">
        <f>Invulblad!B127</f>
        <v>Vergoeding/verstrekking van kinderopvang op of buiten de werkplek</v>
      </c>
      <c r="B68" s="31">
        <f>Invulblad!C127</f>
        <v>0</v>
      </c>
    </row>
    <row r="69" spans="1:2" x14ac:dyDescent="0.2">
      <c r="A69" s="1" t="str">
        <f>Invulblad!B128</f>
        <v>Bonus/vergoeding tot en met maximaal € 2400 per persoon</v>
      </c>
      <c r="B69" s="31">
        <f>Invulblad!C128</f>
        <v>0</v>
      </c>
    </row>
    <row r="70" spans="1:2" x14ac:dyDescent="0.2">
      <c r="A70" t="str">
        <f>Invulblad!B133</f>
        <v xml:space="preserve">- </v>
      </c>
      <c r="B70" s="31">
        <f>Invulblad!C133</f>
        <v>0</v>
      </c>
    </row>
    <row r="71" spans="1:2" x14ac:dyDescent="0.2">
      <c r="A71" t="str">
        <f>Invulblad!B134</f>
        <v xml:space="preserve">- </v>
      </c>
      <c r="B71" s="31">
        <f>Invulblad!C134</f>
        <v>0</v>
      </c>
    </row>
    <row r="72" spans="1:2" x14ac:dyDescent="0.2">
      <c r="A72" t="str">
        <f>Invulblad!B135</f>
        <v>-</v>
      </c>
      <c r="B72" s="31">
        <f>Invulblad!C135</f>
        <v>0</v>
      </c>
    </row>
  </sheetData>
  <sheetProtection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Toelichting</vt:lpstr>
      <vt:lpstr>Invulblad</vt:lpstr>
      <vt:lpstr>Rekenmodel</vt:lpstr>
    </vt:vector>
  </TitlesOfParts>
  <Company>OmnyTop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Folbert</dc:creator>
  <cp:lastModifiedBy>Gwenda Nielen</cp:lastModifiedBy>
  <cp:lastPrinted>2023-10-27T12:43:58Z</cp:lastPrinted>
  <dcterms:created xsi:type="dcterms:W3CDTF">2018-09-28T08:47:16Z</dcterms:created>
  <dcterms:modified xsi:type="dcterms:W3CDTF">2023-11-24T11:38:02Z</dcterms:modified>
</cp:coreProperties>
</file>